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4" i="81" l="1"/>
  <c r="Q59"/>
  <c r="Q40"/>
  <c r="Q8"/>
  <c r="Q90"/>
  <c r="Q88"/>
  <c r="Q44"/>
  <c r="Q24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A69" i="63" s="1"/>
  <c r="AC69" i="14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A75" i="63" s="1"/>
  <c r="AC75" i="14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A85" i="63" s="1"/>
  <c r="AC85" i="14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Y66"/>
  <c r="Z66"/>
  <c r="Y67"/>
  <c r="Z67"/>
  <c r="AA67"/>
  <c r="AB67"/>
  <c r="Y68"/>
  <c r="Z68"/>
  <c r="Y69"/>
  <c r="Z69"/>
  <c r="Y70"/>
  <c r="Z70"/>
  <c r="Y71"/>
  <c r="Z71"/>
  <c r="AA71"/>
  <c r="AB71"/>
  <c r="Y72"/>
  <c r="Z72"/>
  <c r="Y73"/>
  <c r="Z73"/>
  <c r="AA73"/>
  <c r="Y74"/>
  <c r="Z74"/>
  <c r="Y75"/>
  <c r="Z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7" i="63"/>
  <c r="AB69"/>
  <c r="AB97" i="62"/>
  <c r="AB73"/>
  <c r="AB61"/>
  <c r="AB57"/>
  <c r="AB37"/>
  <c r="AB5"/>
  <c r="AB56"/>
  <c r="AB36"/>
  <c r="AB96" i="61"/>
  <c r="AB88"/>
  <c r="AB72"/>
  <c r="AB68"/>
  <c r="AB64"/>
  <c r="AB60"/>
  <c r="AB40"/>
  <c r="AB36"/>
  <c r="AB32"/>
  <c r="AB24"/>
  <c r="AA93" i="63"/>
  <c r="AA6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F33"/>
  <c r="U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U47"/>
  <c r="N47"/>
  <c r="F47"/>
  <c r="U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L99"/>
  <c r="I99"/>
  <c r="F99"/>
  <c r="C99"/>
  <c r="C99" i="63"/>
  <c r="F60" i="62"/>
  <c r="F67" i="61"/>
  <c r="C99" i="56"/>
  <c r="B99"/>
  <c r="F97" i="58"/>
  <c r="F39"/>
  <c r="F36" i="57"/>
  <c r="C99"/>
  <c r="F30"/>
  <c r="F1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V24"/>
  <c r="V87"/>
  <c r="O98"/>
  <c r="V24" i="56"/>
  <c r="V26"/>
  <c r="O35"/>
  <c r="V40"/>
  <c r="O51"/>
  <c r="N8" i="55"/>
  <c r="F9"/>
  <c r="I99"/>
  <c r="M99"/>
  <c r="N12"/>
  <c r="O12" s="1"/>
  <c r="F13"/>
  <c r="G26"/>
  <c r="N28"/>
  <c r="F29"/>
  <c r="G42"/>
  <c r="N44"/>
  <c r="O44" s="1"/>
  <c r="F45"/>
  <c r="G58"/>
  <c r="N60"/>
  <c r="O60" s="1"/>
  <c r="F61"/>
  <c r="O64"/>
  <c r="O72"/>
  <c r="O80"/>
  <c r="O92"/>
  <c r="O45" i="56"/>
  <c r="O65"/>
  <c r="V66" i="55"/>
  <c r="V36" i="56"/>
  <c r="V52"/>
  <c r="V59"/>
  <c r="O70"/>
  <c r="V94"/>
  <c r="V12" i="55"/>
  <c r="V44"/>
  <c r="V60"/>
  <c r="V18" i="56"/>
  <c r="V27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53"/>
  <c r="O61"/>
  <c r="O69"/>
  <c r="O77"/>
  <c r="O86" i="55"/>
  <c r="O7" i="56"/>
  <c r="O23"/>
  <c r="V28"/>
  <c r="V39"/>
  <c r="V44"/>
  <c r="V63"/>
  <c r="V82"/>
  <c r="J99" i="55"/>
  <c r="N24"/>
  <c r="O24" s="1"/>
  <c r="N40"/>
  <c r="O40" s="1"/>
  <c r="N56"/>
  <c r="O56" s="1"/>
  <c r="O96"/>
  <c r="O56" i="56"/>
  <c r="V70" i="58"/>
  <c r="V75" i="55"/>
  <c r="V56" i="56"/>
  <c r="V64"/>
  <c r="B99" i="57"/>
  <c r="F3"/>
  <c r="K99"/>
  <c r="N82"/>
  <c r="F83"/>
  <c r="F97"/>
  <c r="C99" i="58"/>
  <c r="I99"/>
  <c r="B99" i="81" s="1"/>
  <c r="D99" s="1"/>
  <c r="M99" i="58"/>
  <c r="N99" i="81" s="1"/>
  <c r="N4" i="58"/>
  <c r="F5"/>
  <c r="N12"/>
  <c r="F13"/>
  <c r="N20"/>
  <c r="F21"/>
  <c r="V50"/>
  <c r="V64" i="55"/>
  <c r="V68"/>
  <c r="V72"/>
  <c r="V76"/>
  <c r="V80"/>
  <c r="V84"/>
  <c r="V88"/>
  <c r="V92"/>
  <c r="V96"/>
  <c r="F3" i="56"/>
  <c r="F99" s="1"/>
  <c r="V5"/>
  <c r="V9"/>
  <c r="V13"/>
  <c r="V25"/>
  <c r="V29"/>
  <c r="V41"/>
  <c r="V45"/>
  <c r="V49"/>
  <c r="V53"/>
  <c r="V57"/>
  <c r="V61"/>
  <c r="V65"/>
  <c r="V69"/>
  <c r="V77"/>
  <c r="V81"/>
  <c r="V85"/>
  <c r="V89"/>
  <c r="V93"/>
  <c r="V97"/>
  <c r="N3" i="57"/>
  <c r="V65" i="58"/>
  <c r="N3" i="56"/>
  <c r="N90" i="57"/>
  <c r="F91"/>
  <c r="K99" i="58"/>
  <c r="U99"/>
  <c r="F9"/>
  <c r="F17"/>
  <c r="V26"/>
  <c r="N78" i="57"/>
  <c r="F79"/>
  <c r="N94"/>
  <c r="N98"/>
  <c r="J99" i="58"/>
  <c r="E99" i="81" s="1"/>
  <c r="N3" i="58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6" i="56" l="1"/>
  <c r="O88"/>
  <c r="O80"/>
  <c r="O72"/>
  <c r="O44"/>
  <c r="O28"/>
  <c r="O84"/>
  <c r="O76"/>
  <c r="O52"/>
  <c r="O36"/>
  <c r="O40"/>
  <c r="O24"/>
  <c r="O4" i="55"/>
  <c r="P99" i="81"/>
  <c r="G99"/>
  <c r="G3" i="56"/>
  <c r="O29"/>
  <c r="O13"/>
  <c r="O93"/>
  <c r="O85"/>
  <c r="O57"/>
  <c r="K99" i="81"/>
  <c r="M99" s="1"/>
  <c r="H99"/>
  <c r="J99" s="1"/>
  <c r="O78" i="56"/>
  <c r="O66"/>
  <c r="O62"/>
  <c r="O54"/>
  <c r="O46"/>
  <c r="O30"/>
  <c r="O26"/>
  <c r="O10"/>
  <c r="O74" i="55"/>
  <c r="O66"/>
  <c r="O37" i="56"/>
  <c r="O15"/>
  <c r="G90" i="55"/>
  <c r="V90" s="1"/>
  <c r="G78"/>
  <c r="O78" s="1"/>
  <c r="G38"/>
  <c r="V38" s="1"/>
  <c r="G31"/>
  <c r="V31" s="1"/>
  <c r="O28"/>
  <c r="G23"/>
  <c r="V23" s="1"/>
  <c r="G13"/>
  <c r="O13" s="1"/>
  <c r="G11"/>
  <c r="V11" s="1"/>
  <c r="O70"/>
  <c r="V51"/>
  <c r="O38"/>
  <c r="G18"/>
  <c r="O18" s="1"/>
  <c r="G10"/>
  <c r="V10" s="1"/>
  <c r="O47" i="56"/>
  <c r="V11"/>
  <c r="O92"/>
  <c r="O73"/>
  <c r="O68"/>
  <c r="O64"/>
  <c r="O60"/>
  <c r="O48"/>
  <c r="V33"/>
  <c r="O25"/>
  <c r="V21"/>
  <c r="O71" i="55"/>
  <c r="G63"/>
  <c r="V63" s="1"/>
  <c r="G47"/>
  <c r="V47" s="1"/>
  <c r="O27"/>
  <c r="O93" i="58"/>
  <c r="O22"/>
  <c r="O6"/>
  <c r="G98" i="57"/>
  <c r="V98" s="1"/>
  <c r="G82"/>
  <c r="V82" s="1"/>
  <c r="G66"/>
  <c r="V66" s="1"/>
  <c r="G50"/>
  <c r="V50" s="1"/>
  <c r="G46"/>
  <c r="V46" s="1"/>
  <c r="G18"/>
  <c r="O18" s="1"/>
  <c r="O45" i="58"/>
  <c r="V25"/>
  <c r="V74"/>
  <c r="O57"/>
  <c r="G90" i="57"/>
  <c r="V90" s="1"/>
  <c r="G86"/>
  <c r="O86" s="1"/>
  <c r="G74"/>
  <c r="V74" s="1"/>
  <c r="G70"/>
  <c r="V70" s="1"/>
  <c r="G54"/>
  <c r="V54" s="1"/>
  <c r="G38"/>
  <c r="V38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F99" i="57"/>
  <c r="O80"/>
  <c r="V80"/>
  <c r="O6" i="55"/>
  <c r="V6"/>
  <c r="V26"/>
  <c r="O26"/>
  <c r="O34" i="57" l="1"/>
  <c r="O11" i="58"/>
  <c r="O47" i="55"/>
  <c r="O74" i="57"/>
  <c r="O46"/>
  <c r="O31" i="55"/>
  <c r="O66" i="57"/>
  <c r="O54"/>
  <c r="O23" i="55"/>
  <c r="Q99" i="81"/>
  <c r="O90" i="55"/>
  <c r="O11"/>
  <c r="O63"/>
  <c r="V18"/>
  <c r="O4" i="56"/>
  <c r="O49" i="55"/>
  <c r="O43" i="58"/>
  <c r="O98" i="57"/>
  <c r="O82"/>
  <c r="O50"/>
  <c r="O90"/>
  <c r="O77"/>
  <c r="V86"/>
  <c r="O5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B74" i="78"/>
  <c r="P16"/>
  <c r="N47"/>
  <c r="K17"/>
  <c r="O15"/>
  <c r="P49"/>
  <c r="P45"/>
  <c r="G68"/>
  <c r="N74"/>
  <c r="I53"/>
  <c r="I70"/>
  <c r="Q17"/>
  <c r="L26"/>
  <c r="O69"/>
  <c r="N90"/>
  <c r="N18"/>
  <c r="P75"/>
  <c r="N25"/>
  <c r="L41"/>
  <c r="G40"/>
  <c r="L21"/>
  <c r="Q93"/>
  <c r="N49"/>
  <c r="B80"/>
  <c r="G89"/>
  <c r="J50"/>
  <c r="L85"/>
  <c r="G23"/>
  <c r="Q49"/>
  <c r="J6"/>
  <c r="P42"/>
  <c r="P71"/>
  <c r="G82"/>
  <c r="J27"/>
  <c r="I98"/>
  <c r="G76"/>
  <c r="G32"/>
  <c r="N58"/>
  <c r="H89"/>
  <c r="H77"/>
  <c r="H30"/>
  <c r="N55"/>
  <c r="I72"/>
  <c r="I11"/>
  <c r="I26"/>
  <c r="I80"/>
  <c r="H32"/>
  <c r="O56"/>
  <c r="B94"/>
  <c r="K74"/>
  <c r="B95"/>
  <c r="I39"/>
  <c r="J80"/>
  <c r="N38"/>
  <c r="K92"/>
  <c r="O61"/>
  <c r="G14"/>
  <c r="B20"/>
  <c r="L87"/>
  <c r="L58"/>
  <c r="B91"/>
  <c r="I82"/>
  <c r="I95"/>
  <c r="O14"/>
  <c r="J55"/>
  <c r="N52"/>
  <c r="G52"/>
  <c r="K12"/>
  <c r="N72"/>
  <c r="Q6"/>
  <c r="G90"/>
  <c r="N94"/>
  <c r="J13"/>
  <c r="O49"/>
  <c r="J29"/>
  <c r="O60"/>
  <c r="Q39"/>
  <c r="O13"/>
  <c r="G2"/>
  <c r="Q43"/>
  <c r="K69"/>
  <c r="I59"/>
  <c r="Q18"/>
  <c r="P25"/>
  <c r="L96"/>
  <c r="C1"/>
  <c r="K49"/>
  <c r="I54"/>
  <c r="L63"/>
  <c r="H92"/>
  <c r="G97"/>
  <c r="O58"/>
  <c r="I85"/>
  <c r="L77"/>
  <c r="H27"/>
  <c r="K30"/>
  <c r="L38"/>
  <c r="B21"/>
  <c r="H41"/>
  <c r="P89"/>
  <c r="Q14"/>
  <c r="G72"/>
  <c r="K47"/>
  <c r="G15"/>
  <c r="J70"/>
  <c r="P63"/>
  <c r="P58"/>
  <c r="P11"/>
  <c r="G11"/>
  <c r="B41"/>
  <c r="O20"/>
  <c r="B53"/>
  <c r="L97"/>
  <c r="I60"/>
  <c r="I35"/>
  <c r="Q24"/>
  <c r="I52"/>
  <c r="Q63"/>
  <c r="L28"/>
  <c r="O95"/>
  <c r="G80"/>
  <c r="Q76"/>
  <c r="J31"/>
  <c r="P29"/>
  <c r="B23"/>
  <c r="P43"/>
  <c r="L59"/>
  <c r="B96"/>
  <c r="G33"/>
  <c r="K59"/>
  <c r="O21"/>
  <c r="G56"/>
  <c r="Q44"/>
  <c r="Q69"/>
  <c r="H53"/>
  <c r="B45"/>
  <c r="I78"/>
  <c r="B82"/>
  <c r="B31"/>
  <c r="N29"/>
  <c r="H18"/>
  <c r="H58"/>
  <c r="J41"/>
  <c r="L7"/>
  <c r="K9"/>
  <c r="H15"/>
  <c r="N22"/>
  <c r="H97"/>
  <c r="K29"/>
  <c r="H60"/>
  <c r="G13"/>
  <c r="G29"/>
  <c r="N9"/>
  <c r="O11"/>
  <c r="K24"/>
  <c r="P70"/>
  <c r="I97"/>
  <c r="B34"/>
  <c r="Q27"/>
  <c r="Q87"/>
  <c r="J36"/>
  <c r="B4"/>
  <c r="K58"/>
  <c r="P37"/>
  <c r="I21"/>
  <c r="I9"/>
  <c r="K3"/>
  <c r="P13"/>
  <c r="L5"/>
  <c r="B75"/>
  <c r="G22"/>
  <c r="L15"/>
  <c r="J78"/>
  <c r="J65"/>
  <c r="J84"/>
  <c r="H35"/>
  <c r="B84"/>
  <c r="J39"/>
  <c r="B17"/>
  <c r="J26"/>
  <c r="K42"/>
  <c r="G39"/>
  <c r="L8"/>
  <c r="J88"/>
  <c r="I84"/>
  <c r="L62"/>
  <c r="I96"/>
  <c r="J96"/>
  <c r="I47"/>
  <c r="B2"/>
  <c r="P94"/>
  <c r="G59"/>
  <c r="Q56"/>
  <c r="Q96"/>
  <c r="O51"/>
  <c r="B12"/>
  <c r="L76"/>
  <c r="K77"/>
  <c r="Q36"/>
  <c r="P60"/>
  <c r="P77"/>
  <c r="B50"/>
  <c r="N33"/>
  <c r="Q34"/>
  <c r="B13"/>
  <c r="Q53"/>
  <c r="K81"/>
  <c r="G20"/>
  <c r="G3"/>
  <c r="I44"/>
  <c r="P67"/>
  <c r="K68"/>
  <c r="G74"/>
  <c r="G87"/>
  <c r="E1"/>
  <c r="H37"/>
  <c r="J83"/>
  <c r="L22"/>
  <c r="H31"/>
  <c r="J17"/>
  <c r="Q77"/>
  <c r="O43"/>
  <c r="L80"/>
  <c r="Q61"/>
  <c r="I13"/>
  <c r="O70"/>
  <c r="L31"/>
  <c r="G96"/>
  <c r="L90"/>
  <c r="O18"/>
  <c r="Q12"/>
  <c r="Q30"/>
  <c r="O84"/>
  <c r="K16"/>
  <c r="J72"/>
  <c r="H88"/>
  <c r="N36"/>
  <c r="J94"/>
  <c r="N20"/>
  <c r="G25"/>
  <c r="B78"/>
  <c r="Q28"/>
  <c r="Q8"/>
  <c r="H17"/>
  <c r="P18"/>
  <c r="N68"/>
  <c r="J23"/>
  <c r="J38"/>
  <c r="P59"/>
  <c r="L17"/>
  <c r="P46"/>
  <c r="Q58"/>
  <c r="I24"/>
  <c r="B71"/>
  <c r="Q22"/>
  <c r="I12"/>
  <c r="J56"/>
  <c r="P97"/>
  <c r="Q89"/>
  <c r="N46"/>
  <c r="B46"/>
  <c r="H25"/>
  <c r="I7"/>
  <c r="J52"/>
  <c r="K11"/>
  <c r="N26"/>
  <c r="K46"/>
  <c r="L10"/>
  <c r="O37"/>
  <c r="O50"/>
  <c r="J21"/>
  <c r="H56"/>
  <c r="I74"/>
  <c r="H21"/>
  <c r="G73"/>
  <c r="G86"/>
  <c r="P35"/>
  <c r="P76"/>
  <c r="O57"/>
  <c r="Q72"/>
  <c r="K67"/>
  <c r="N16"/>
  <c r="N59"/>
  <c r="K62"/>
  <c r="I86"/>
  <c r="J35"/>
  <c r="L40"/>
  <c r="Q9"/>
  <c r="L95"/>
  <c r="B83"/>
  <c r="I34"/>
  <c r="B25"/>
  <c r="N83"/>
  <c r="L39"/>
  <c r="G42"/>
  <c r="P23"/>
  <c r="N11"/>
  <c r="I27"/>
  <c r="O12"/>
  <c r="J16"/>
  <c r="K65"/>
  <c r="N70"/>
  <c r="B79"/>
  <c r="J54"/>
  <c r="I94"/>
  <c r="B92"/>
  <c r="K48"/>
  <c r="J32"/>
  <c r="O7"/>
  <c r="L57"/>
  <c r="J81"/>
  <c r="I48"/>
  <c r="P90"/>
  <c r="B37"/>
  <c r="N43"/>
  <c r="J43"/>
  <c r="L73"/>
  <c r="N39"/>
  <c r="B77"/>
  <c r="I6"/>
  <c r="N93"/>
  <c r="Q85"/>
  <c r="J57"/>
  <c r="P9"/>
  <c r="P14"/>
  <c r="Q90"/>
  <c r="O85"/>
  <c r="N62"/>
  <c r="G79"/>
  <c r="Q37"/>
  <c r="L92"/>
  <c r="G95"/>
  <c r="Q4"/>
  <c r="G27"/>
  <c r="Q73"/>
  <c r="G61"/>
  <c r="J86"/>
  <c r="L32"/>
  <c r="N78"/>
  <c r="G9"/>
  <c r="H7"/>
  <c r="L61"/>
  <c r="B10"/>
  <c r="P31"/>
  <c r="O31"/>
  <c r="B35"/>
  <c r="N63"/>
  <c r="I89"/>
  <c r="N17"/>
  <c r="K41"/>
  <c r="B36"/>
  <c r="Q11"/>
  <c r="H42"/>
  <c r="P17"/>
  <c r="O8"/>
  <c r="H23"/>
  <c r="L64"/>
  <c r="G5"/>
  <c r="O81"/>
  <c r="H4"/>
  <c r="N31"/>
  <c r="H39"/>
  <c r="Q98"/>
  <c r="K32"/>
  <c r="J12"/>
  <c r="O32"/>
  <c r="Q65"/>
  <c r="L48"/>
  <c r="I5"/>
  <c r="L56"/>
  <c r="P8"/>
  <c r="L82"/>
  <c r="L29"/>
  <c r="N27"/>
  <c r="K79"/>
  <c r="B61"/>
  <c r="J24"/>
  <c r="H59"/>
  <c r="K28"/>
  <c r="I41"/>
  <c r="H9"/>
  <c r="I56"/>
  <c r="Q29"/>
  <c r="Q59"/>
  <c r="Q83"/>
  <c r="B55"/>
  <c r="I8"/>
  <c r="H62"/>
  <c r="B5"/>
  <c r="J11"/>
  <c r="O66"/>
  <c r="N23"/>
  <c r="N65"/>
  <c r="Q68"/>
  <c r="Q97"/>
  <c r="I90"/>
  <c r="H75"/>
  <c r="Q47"/>
  <c r="P88"/>
  <c r="H22"/>
  <c r="K84"/>
  <c r="B73"/>
  <c r="N75"/>
  <c r="K35"/>
  <c r="B19"/>
  <c r="J74"/>
  <c r="L27"/>
  <c r="K71"/>
  <c r="O40"/>
  <c r="K43"/>
  <c r="L34"/>
  <c r="L25"/>
  <c r="J93"/>
  <c r="I30"/>
  <c r="J15"/>
  <c r="B68"/>
  <c r="J62"/>
  <c r="J4"/>
  <c r="Q95"/>
  <c r="J64"/>
  <c r="K22"/>
  <c r="P66"/>
  <c r="B81"/>
  <c r="Q91"/>
  <c r="K5"/>
  <c r="P15"/>
  <c r="I76"/>
  <c r="H43"/>
  <c r="O63"/>
  <c r="N81"/>
  <c r="N6"/>
  <c r="P82"/>
  <c r="P21"/>
  <c r="H72"/>
  <c r="O42"/>
  <c r="O90"/>
  <c r="P92"/>
  <c r="Q41"/>
  <c r="Q55"/>
  <c r="B8"/>
  <c r="P5"/>
  <c r="P54"/>
  <c r="Q10"/>
  <c r="G98"/>
  <c r="P91"/>
  <c r="N50"/>
  <c r="K85"/>
  <c r="H94"/>
  <c r="Q35"/>
  <c r="I64"/>
  <c r="P28"/>
  <c r="O86"/>
  <c r="K75"/>
  <c r="P73"/>
  <c r="K57"/>
  <c r="N53"/>
  <c r="N84"/>
  <c r="H96"/>
  <c r="P98"/>
  <c r="N42"/>
  <c r="H47"/>
  <c r="B59"/>
  <c r="P50"/>
  <c r="G81"/>
  <c r="O39"/>
  <c r="Q79"/>
  <c r="P24"/>
  <c r="Q26"/>
  <c r="N34"/>
  <c r="B44"/>
  <c r="Q38"/>
  <c r="J92"/>
  <c r="B97"/>
  <c r="H11"/>
  <c r="O76"/>
  <c r="B6"/>
  <c r="Q50"/>
  <c r="H76"/>
  <c r="G69"/>
  <c r="Q86"/>
  <c r="G85"/>
  <c r="O35"/>
  <c r="B56"/>
  <c r="L68"/>
  <c r="B87"/>
  <c r="L18"/>
  <c r="I63"/>
  <c r="P85"/>
  <c r="Q80"/>
  <c r="L66"/>
  <c r="I43"/>
  <c r="I17"/>
  <c r="L79"/>
  <c r="G45"/>
  <c r="I55"/>
  <c r="O9"/>
  <c r="J75"/>
  <c r="L14"/>
  <c r="Q81"/>
  <c r="N79"/>
  <c r="G64"/>
  <c r="B40"/>
  <c r="N12"/>
  <c r="O75"/>
  <c r="G19"/>
  <c r="J90"/>
  <c r="J60"/>
  <c r="G66"/>
  <c r="Q71"/>
  <c r="N30"/>
  <c r="L72"/>
  <c r="B54"/>
  <c r="B16"/>
  <c r="N45"/>
  <c r="H93"/>
  <c r="N89"/>
  <c r="Q5"/>
  <c r="K10"/>
  <c r="I16"/>
  <c r="Q21"/>
  <c r="N21"/>
  <c r="Q42"/>
  <c r="K13"/>
  <c r="Q54"/>
  <c r="Q92"/>
  <c r="G18"/>
  <c r="K60"/>
  <c r="J97"/>
  <c r="G77"/>
  <c r="N37"/>
  <c r="L93"/>
  <c r="Q62"/>
  <c r="I51"/>
  <c r="K40"/>
  <c r="N32"/>
  <c r="P36"/>
  <c r="K88"/>
  <c r="G38"/>
  <c r="J68"/>
  <c r="O83"/>
  <c r="N5"/>
  <c r="L89"/>
  <c r="P78"/>
  <c r="H67"/>
  <c r="B65"/>
  <c r="L11"/>
  <c r="Q84"/>
  <c r="O98"/>
  <c r="G28"/>
  <c r="O24"/>
  <c r="K87"/>
  <c r="J89"/>
  <c r="O47"/>
  <c r="B15"/>
  <c r="H16"/>
  <c r="Q88"/>
  <c r="P96"/>
  <c r="J58"/>
  <c r="I77"/>
  <c r="L84"/>
  <c r="P64"/>
  <c r="L46"/>
  <c r="N19"/>
  <c r="N51"/>
  <c r="J19"/>
  <c r="G60"/>
  <c r="O62"/>
  <c r="H44"/>
  <c r="B26"/>
  <c r="B70"/>
  <c r="Q78"/>
  <c r="H57"/>
  <c r="K6"/>
  <c r="B39"/>
  <c r="K90"/>
  <c r="H13"/>
  <c r="J34"/>
  <c r="Q45"/>
  <c r="B85"/>
  <c r="O59"/>
  <c r="I66"/>
  <c r="G10"/>
  <c r="O38"/>
  <c r="P56"/>
  <c r="J7"/>
  <c r="K34"/>
  <c r="J47"/>
  <c r="P95"/>
  <c r="O5"/>
  <c r="Q70"/>
  <c r="K64"/>
  <c r="K27"/>
  <c r="H82"/>
  <c r="P61"/>
  <c r="P7"/>
  <c r="P57"/>
  <c r="J5"/>
  <c r="L6"/>
  <c r="L12"/>
  <c r="J77"/>
  <c r="O87"/>
  <c r="L65"/>
  <c r="O79"/>
  <c r="I28"/>
  <c r="Q33"/>
  <c r="K91"/>
  <c r="B93"/>
  <c r="J46"/>
  <c r="P20"/>
  <c r="G34"/>
  <c r="I19"/>
  <c r="O94"/>
  <c r="H79"/>
  <c r="N88"/>
  <c r="P44"/>
  <c r="G84"/>
  <c r="N10"/>
  <c r="O73"/>
  <c r="L44"/>
  <c r="Q66"/>
  <c r="B11"/>
  <c r="O6"/>
  <c r="I23"/>
  <c r="P53"/>
  <c r="G58"/>
  <c r="K19"/>
  <c r="H24"/>
  <c r="L42"/>
  <c r="G16"/>
  <c r="B22"/>
  <c r="G46"/>
  <c r="P40"/>
  <c r="B43"/>
  <c r="B32"/>
  <c r="I83"/>
  <c r="G12"/>
  <c r="L49"/>
  <c r="K96"/>
  <c r="G93"/>
  <c r="G21"/>
  <c r="P62"/>
  <c r="H54"/>
  <c r="O71"/>
  <c r="K93"/>
  <c r="H3"/>
  <c r="O16"/>
  <c r="Q20"/>
  <c r="B63"/>
  <c r="K39"/>
  <c r="K72"/>
  <c r="B51"/>
  <c r="L81"/>
  <c r="Q52"/>
  <c r="I10"/>
  <c r="G41"/>
  <c r="G31"/>
  <c r="H81"/>
  <c r="I91"/>
  <c r="I61"/>
  <c r="N28"/>
  <c r="N8"/>
  <c r="H61"/>
  <c r="K7"/>
  <c r="O36"/>
  <c r="B29"/>
  <c r="G7"/>
  <c r="H70"/>
  <c r="H49"/>
  <c r="L13"/>
  <c r="H10"/>
  <c r="I40"/>
  <c r="I32"/>
  <c r="N85"/>
  <c r="H83"/>
  <c r="O27"/>
  <c r="B72"/>
  <c r="B52"/>
  <c r="H69"/>
  <c r="I31"/>
  <c r="N56"/>
  <c r="O23"/>
  <c r="K4"/>
  <c r="N48"/>
  <c r="B88"/>
  <c r="P32"/>
  <c r="G70"/>
  <c r="O52"/>
  <c r="J87"/>
  <c r="J42"/>
  <c r="G67"/>
  <c r="N14"/>
  <c r="J63"/>
  <c r="J61"/>
  <c r="J67"/>
  <c r="K55"/>
  <c r="N92"/>
  <c r="P79"/>
  <c r="L45"/>
  <c r="Q67"/>
  <c r="I20"/>
  <c r="K38"/>
  <c r="J22"/>
  <c r="H8"/>
  <c r="O41"/>
  <c r="K14"/>
  <c r="O26"/>
  <c r="H91"/>
  <c r="N96"/>
  <c r="H98"/>
  <c r="O53"/>
  <c r="I38"/>
  <c r="L71"/>
  <c r="I69"/>
  <c r="N41"/>
  <c r="N67"/>
  <c r="J10"/>
  <c r="H87"/>
  <c r="K45"/>
  <c r="L4"/>
  <c r="L91"/>
  <c r="H12"/>
  <c r="G57"/>
  <c r="L33"/>
  <c r="K44"/>
  <c r="P55"/>
  <c r="N97"/>
  <c r="H78"/>
  <c r="J82"/>
  <c r="H45"/>
  <c r="L24"/>
  <c r="N57"/>
  <c r="H34"/>
  <c r="B98"/>
  <c r="O91"/>
  <c r="I73"/>
  <c r="I22"/>
  <c r="L74"/>
  <c r="O96"/>
  <c r="L20"/>
  <c r="L54"/>
  <c r="I71"/>
  <c r="Q19"/>
  <c r="Q15"/>
  <c r="J98"/>
  <c r="N69"/>
  <c r="I37"/>
  <c r="J95"/>
  <c r="L70"/>
  <c r="H38"/>
  <c r="N98"/>
  <c r="K53"/>
  <c r="H29"/>
  <c r="H55"/>
  <c r="G94"/>
  <c r="I65"/>
  <c r="I93"/>
  <c r="B30"/>
  <c r="B47"/>
  <c r="Q94"/>
  <c r="P69"/>
  <c r="H74"/>
  <c r="O28"/>
  <c r="P12"/>
  <c r="H63"/>
  <c r="G4"/>
  <c r="G71"/>
  <c r="J79"/>
  <c r="O88"/>
  <c r="L23"/>
  <c r="Q31"/>
  <c r="P72"/>
  <c r="Q64"/>
  <c r="P84"/>
  <c r="Q57"/>
  <c r="B89"/>
  <c r="L69"/>
  <c r="H19"/>
  <c r="P87"/>
  <c r="J69"/>
  <c r="N86"/>
  <c r="Q3"/>
  <c r="P33"/>
  <c r="K37"/>
  <c r="K86"/>
  <c r="I58"/>
  <c r="B69"/>
  <c r="P83"/>
  <c r="K66"/>
  <c r="K61"/>
  <c r="B24"/>
  <c r="H40"/>
  <c r="H6"/>
  <c r="H5"/>
  <c r="K33"/>
  <c r="P22"/>
  <c r="G53"/>
  <c r="H64"/>
  <c r="P68"/>
  <c r="P6"/>
  <c r="K70"/>
  <c r="L19"/>
  <c r="N35"/>
  <c r="K26"/>
  <c r="I79"/>
  <c r="P86"/>
  <c r="J40"/>
  <c r="P26"/>
  <c r="J25"/>
  <c r="H95"/>
  <c r="J66"/>
  <c r="I62"/>
  <c r="N24"/>
  <c r="L67"/>
  <c r="K76"/>
  <c r="P65"/>
  <c r="Q13"/>
  <c r="H86"/>
  <c r="I68"/>
  <c r="G48"/>
  <c r="O48"/>
  <c r="J20"/>
  <c r="K80"/>
  <c r="J44"/>
  <c r="K25"/>
  <c r="B42"/>
  <c r="L55"/>
  <c r="G8"/>
  <c r="O29"/>
  <c r="P93"/>
  <c r="J37"/>
  <c r="K18"/>
  <c r="H73"/>
  <c r="L30"/>
  <c r="Q74"/>
  <c r="P30"/>
  <c r="I3"/>
  <c r="Q60"/>
  <c r="I88"/>
  <c r="K52"/>
  <c r="G26"/>
  <c r="P51"/>
  <c r="O77"/>
  <c r="L16"/>
  <c r="O44"/>
  <c r="K31"/>
  <c r="N3"/>
  <c r="B9"/>
  <c r="N61"/>
  <c r="I4"/>
  <c r="K23"/>
  <c r="O78"/>
  <c r="L75"/>
  <c r="I14"/>
  <c r="K15"/>
  <c r="G78"/>
  <c r="O3"/>
  <c r="I36"/>
  <c r="Q16"/>
  <c r="H52"/>
  <c r="B7"/>
  <c r="B64"/>
  <c r="H33"/>
  <c r="N91"/>
  <c r="N60"/>
  <c r="O19"/>
  <c r="O74"/>
  <c r="I46"/>
  <c r="L43"/>
  <c r="J53"/>
  <c r="I15"/>
  <c r="K8"/>
  <c r="L60"/>
  <c r="N71"/>
  <c r="I87"/>
  <c r="P48"/>
  <c r="B66"/>
  <c r="G83"/>
  <c r="B33"/>
  <c r="H36"/>
  <c r="O30"/>
  <c r="N80"/>
  <c r="O25"/>
  <c r="I81"/>
  <c r="Q82"/>
  <c r="G51"/>
  <c r="B86"/>
  <c r="N64"/>
  <c r="N15"/>
  <c r="K78"/>
  <c r="N95"/>
  <c r="H71"/>
  <c r="O46"/>
  <c r="K97"/>
  <c r="P10"/>
  <c r="N82"/>
  <c r="O92"/>
  <c r="P74"/>
  <c r="B57"/>
  <c r="H26"/>
  <c r="N76"/>
  <c r="G43"/>
  <c r="J49"/>
  <c r="G36"/>
  <c r="P19"/>
  <c r="K21"/>
  <c r="J8"/>
  <c r="G50"/>
  <c r="K89"/>
  <c r="O93"/>
  <c r="D1"/>
  <c r="Q46"/>
  <c r="G92"/>
  <c r="H2"/>
  <c r="G30"/>
  <c r="L47"/>
  <c r="J91"/>
  <c r="O17"/>
  <c r="K51"/>
  <c r="I57"/>
  <c r="L98"/>
  <c r="I33"/>
  <c r="H84"/>
  <c r="L9"/>
  <c r="Q48"/>
  <c r="L83"/>
  <c r="O68"/>
  <c r="B58"/>
  <c r="B28"/>
  <c r="K50"/>
  <c r="O55"/>
  <c r="L51"/>
  <c r="O65"/>
  <c r="G62"/>
  <c r="G6"/>
  <c r="B67"/>
  <c r="G37"/>
  <c r="G17"/>
  <c r="L53"/>
  <c r="Q25"/>
  <c r="L37"/>
  <c r="N66"/>
  <c r="G35"/>
  <c r="J59"/>
  <c r="H50"/>
  <c r="K94"/>
  <c r="J3"/>
  <c r="G75"/>
  <c r="B76"/>
  <c r="P3"/>
  <c r="L88"/>
  <c r="H80"/>
  <c r="G65"/>
  <c r="H28"/>
  <c r="Q75"/>
  <c r="B38"/>
  <c r="K98"/>
  <c r="G49"/>
  <c r="N44"/>
  <c r="J33"/>
  <c r="K63"/>
  <c r="H46"/>
  <c r="H68"/>
  <c r="O97"/>
  <c r="G44"/>
  <c r="K54"/>
  <c r="P4"/>
  <c r="B60"/>
  <c r="G91"/>
  <c r="P41"/>
  <c r="I29"/>
  <c r="B14"/>
  <c r="I18"/>
  <c r="P38"/>
  <c r="N7"/>
  <c r="O22"/>
  <c r="H20"/>
  <c r="P81"/>
  <c r="I42"/>
  <c r="N40"/>
  <c r="J14"/>
  <c r="O72"/>
  <c r="L50"/>
  <c r="P80"/>
  <c r="B90"/>
  <c r="H48"/>
  <c r="L36"/>
  <c r="L86"/>
  <c r="P52"/>
  <c r="N87"/>
  <c r="G55"/>
  <c r="O80"/>
  <c r="G24"/>
  <c r="K83"/>
  <c r="L3"/>
  <c r="G63"/>
  <c r="J71"/>
  <c r="K73"/>
  <c r="I67"/>
  <c r="J73"/>
  <c r="J48"/>
  <c r="I25"/>
  <c r="L78"/>
  <c r="Q32"/>
  <c r="K95"/>
  <c r="B62"/>
  <c r="Q40"/>
  <c r="J30"/>
  <c r="O45"/>
  <c r="I49"/>
  <c r="G88"/>
  <c r="L52"/>
  <c r="L94"/>
  <c r="P47"/>
  <c r="O10"/>
  <c r="I50"/>
  <c r="O82"/>
  <c r="K82"/>
  <c r="G54"/>
  <c r="B48"/>
  <c r="O89"/>
  <c r="J28"/>
  <c r="N4"/>
  <c r="O54"/>
  <c r="J76"/>
  <c r="J51"/>
  <c r="O34"/>
  <c r="H65"/>
  <c r="K36"/>
  <c r="N13"/>
  <c r="H14"/>
  <c r="I45"/>
  <c r="N77"/>
  <c r="P27"/>
  <c r="O4"/>
  <c r="L35"/>
  <c r="O67"/>
  <c r="B49"/>
  <c r="H90"/>
  <c r="H51"/>
  <c r="K56"/>
  <c r="B18"/>
  <c r="J9"/>
  <c r="Q7"/>
  <c r="J45"/>
  <c r="P34"/>
  <c r="B27"/>
  <c r="Q23"/>
  <c r="J18"/>
  <c r="O33"/>
  <c r="F1"/>
  <c r="H85"/>
  <c r="N54"/>
  <c r="H66"/>
  <c r="N73"/>
  <c r="K20"/>
  <c r="G47"/>
  <c r="P39"/>
  <c r="J85"/>
  <c r="I75"/>
  <c r="Q51"/>
  <c r="B3"/>
  <c r="O64"/>
  <c r="I92"/>
  <c r="M92" l="1"/>
  <c r="E3"/>
  <c r="C3"/>
  <c r="F3"/>
  <c r="D3"/>
  <c r="B99"/>
  <c r="M75"/>
  <c r="R73"/>
  <c r="R54"/>
  <c r="E27"/>
  <c r="F27"/>
  <c r="C27"/>
  <c r="D27"/>
  <c r="E18"/>
  <c r="D18"/>
  <c r="C18"/>
  <c r="F18"/>
  <c r="C49"/>
  <c r="D49"/>
  <c r="E49"/>
  <c r="F49"/>
  <c r="R77"/>
  <c r="M45"/>
  <c r="R13"/>
  <c r="R4"/>
  <c r="E48"/>
  <c r="F48"/>
  <c r="C48"/>
  <c r="D48"/>
  <c r="M50"/>
  <c r="M49"/>
  <c r="E62"/>
  <c r="D62"/>
  <c r="C62"/>
  <c r="F62"/>
  <c r="M25"/>
  <c r="M67"/>
  <c r="L99"/>
  <c r="R87"/>
  <c r="E90"/>
  <c r="F90"/>
  <c r="D90"/>
  <c r="C90"/>
  <c r="R40"/>
  <c r="M42"/>
  <c r="R7"/>
  <c r="M18"/>
  <c r="D14"/>
  <c r="F14"/>
  <c r="E14"/>
  <c r="C14"/>
  <c r="M29"/>
  <c r="F60"/>
  <c r="E60"/>
  <c r="D60"/>
  <c r="C60"/>
  <c r="R44"/>
  <c r="E38"/>
  <c r="D38"/>
  <c r="C38"/>
  <c r="F38"/>
  <c r="P99"/>
  <c r="F76"/>
  <c r="E76"/>
  <c r="C76"/>
  <c r="D76"/>
  <c r="J99"/>
  <c r="R66"/>
  <c r="C67"/>
  <c r="D67"/>
  <c r="E67"/>
  <c r="F67"/>
  <c r="E28"/>
  <c r="D28"/>
  <c r="C28"/>
  <c r="F28"/>
  <c r="C58"/>
  <c r="F58"/>
  <c r="D58"/>
  <c r="E58"/>
  <c r="M33"/>
  <c r="M57"/>
  <c r="R76"/>
  <c r="C57"/>
  <c r="E57"/>
  <c r="F57"/>
  <c r="D57"/>
  <c r="R82"/>
  <c r="R95"/>
  <c r="R15"/>
  <c r="R64"/>
  <c r="D86"/>
  <c r="F86"/>
  <c r="C86"/>
  <c r="E86"/>
  <c r="M81"/>
  <c r="R80"/>
  <c r="E33"/>
  <c r="F33"/>
  <c r="C33"/>
  <c r="D33"/>
  <c r="E66"/>
  <c r="D66"/>
  <c r="C66"/>
  <c r="F66"/>
  <c r="M87"/>
  <c r="R71"/>
  <c r="M15"/>
  <c r="M46"/>
  <c r="R60"/>
  <c r="R91"/>
  <c r="C64"/>
  <c r="E64"/>
  <c r="F64"/>
  <c r="D64"/>
  <c r="D7"/>
  <c r="C7"/>
  <c r="E7"/>
  <c r="F7"/>
  <c r="M36"/>
  <c r="O99"/>
  <c r="M14"/>
  <c r="M4"/>
  <c r="R61"/>
  <c r="C9"/>
  <c r="F9"/>
  <c r="E9"/>
  <c r="D9"/>
  <c r="N99"/>
  <c r="R3"/>
  <c r="M88"/>
  <c r="M3"/>
  <c r="I99"/>
  <c r="C42"/>
  <c r="E42"/>
  <c r="F42"/>
  <c r="D42"/>
  <c r="M68"/>
  <c r="R24"/>
  <c r="M62"/>
  <c r="M79"/>
  <c r="R35"/>
  <c r="F24"/>
  <c r="C24"/>
  <c r="D24"/>
  <c r="E24"/>
  <c r="C69"/>
  <c r="D69"/>
  <c r="E69"/>
  <c r="F69"/>
  <c r="M58"/>
  <c r="Q99"/>
  <c r="R86"/>
  <c r="C89"/>
  <c r="D89"/>
  <c r="E89"/>
  <c r="F89"/>
  <c r="F47"/>
  <c r="E47"/>
  <c r="D47"/>
  <c r="C47"/>
  <c r="E30"/>
  <c r="F30"/>
  <c r="D30"/>
  <c r="C30"/>
  <c r="M93"/>
  <c r="M65"/>
  <c r="R98"/>
  <c r="M37"/>
  <c r="R69"/>
  <c r="M71"/>
  <c r="M22"/>
  <c r="M73"/>
  <c r="C98"/>
  <c r="E98"/>
  <c r="D98"/>
  <c r="F98"/>
  <c r="R57"/>
  <c r="R97"/>
  <c r="R67"/>
  <c r="R41"/>
  <c r="M69"/>
  <c r="M38"/>
  <c r="R96"/>
  <c r="M20"/>
  <c r="R92"/>
  <c r="R14"/>
  <c r="E88"/>
  <c r="D88"/>
  <c r="F88"/>
  <c r="C88"/>
  <c r="R48"/>
  <c r="R56"/>
  <c r="M31"/>
  <c r="E52"/>
  <c r="F52"/>
  <c r="C52"/>
  <c r="D52"/>
  <c r="D72"/>
  <c r="E72"/>
  <c r="C72"/>
  <c r="F72"/>
  <c r="R85"/>
  <c r="M32"/>
  <c r="M40"/>
  <c r="C29"/>
  <c r="D29"/>
  <c r="E29"/>
  <c r="F29"/>
  <c r="R8"/>
  <c r="R28"/>
  <c r="M61"/>
  <c r="M91"/>
  <c r="M10"/>
  <c r="F51"/>
  <c r="D51"/>
  <c r="E51"/>
  <c r="C51"/>
  <c r="D63"/>
  <c r="F63"/>
  <c r="C63"/>
  <c r="E63"/>
  <c r="H99"/>
  <c r="M83"/>
  <c r="E32"/>
  <c r="D32"/>
  <c r="F32"/>
  <c r="C32"/>
  <c r="F43"/>
  <c r="D43"/>
  <c r="E43"/>
  <c r="C43"/>
  <c r="F22"/>
  <c r="C22"/>
  <c r="E22"/>
  <c r="D22"/>
  <c r="M23"/>
  <c r="E11"/>
  <c r="C11"/>
  <c r="F11"/>
  <c r="D11"/>
  <c r="R10"/>
  <c r="R88"/>
  <c r="M19"/>
  <c r="E93"/>
  <c r="D93"/>
  <c r="C93"/>
  <c r="F93"/>
  <c r="M28"/>
  <c r="M66"/>
  <c r="F85"/>
  <c r="C85"/>
  <c r="D85"/>
  <c r="E85"/>
  <c r="D39"/>
  <c r="E39"/>
  <c r="F39"/>
  <c r="C39"/>
  <c r="E70"/>
  <c r="D70"/>
  <c r="F70"/>
  <c r="C70"/>
  <c r="C26"/>
  <c r="F26"/>
  <c r="D26"/>
  <c r="E26"/>
  <c r="R51"/>
  <c r="R19"/>
  <c r="M77"/>
  <c r="E15"/>
  <c r="F15"/>
  <c r="C15"/>
  <c r="D15"/>
  <c r="F65"/>
  <c r="C65"/>
  <c r="E65"/>
  <c r="D65"/>
  <c r="R5"/>
  <c r="R32"/>
  <c r="M51"/>
  <c r="R37"/>
  <c r="R21"/>
  <c r="M16"/>
  <c r="R89"/>
  <c r="R45"/>
  <c r="C16"/>
  <c r="D16"/>
  <c r="E16"/>
  <c r="F16"/>
  <c r="D54"/>
  <c r="F54"/>
  <c r="C54"/>
  <c r="E54"/>
  <c r="R30"/>
  <c r="R12"/>
  <c r="C40"/>
  <c r="F40"/>
  <c r="D40"/>
  <c r="E40"/>
  <c r="R79"/>
  <c r="M55"/>
  <c r="M17"/>
  <c r="M43"/>
  <c r="M63"/>
  <c r="C87"/>
  <c r="E87"/>
  <c r="D87"/>
  <c r="F87"/>
  <c r="D56"/>
  <c r="E56"/>
  <c r="C56"/>
  <c r="F56"/>
  <c r="D6"/>
  <c r="F6"/>
  <c r="C6"/>
  <c r="E6"/>
  <c r="E97"/>
  <c r="F97"/>
  <c r="D97"/>
  <c r="C97"/>
  <c r="F44"/>
  <c r="E44"/>
  <c r="C44"/>
  <c r="D44"/>
  <c r="R34"/>
  <c r="E59"/>
  <c r="D59"/>
  <c r="F59"/>
  <c r="C59"/>
  <c r="R42"/>
  <c r="R84"/>
  <c r="R53"/>
  <c r="M64"/>
  <c r="R50"/>
  <c r="E8"/>
  <c r="D8"/>
  <c r="C8"/>
  <c r="F8"/>
  <c r="R6"/>
  <c r="R81"/>
  <c r="M76"/>
  <c r="F81"/>
  <c r="E81"/>
  <c r="D81"/>
  <c r="C81"/>
  <c r="C68"/>
  <c r="D68"/>
  <c r="E68"/>
  <c r="F68"/>
  <c r="M30"/>
  <c r="C19"/>
  <c r="F19"/>
  <c r="D19"/>
  <c r="E19"/>
  <c r="R75"/>
  <c r="F73"/>
  <c r="C73"/>
  <c r="E73"/>
  <c r="D73"/>
  <c r="M90"/>
  <c r="R65"/>
  <c r="R23"/>
  <c r="C5"/>
  <c r="E5"/>
  <c r="D5"/>
  <c r="F5"/>
  <c r="M8"/>
  <c r="E55"/>
  <c r="C55"/>
  <c r="D55"/>
  <c r="F55"/>
  <c r="M56"/>
  <c r="M41"/>
  <c r="C61"/>
  <c r="D61"/>
  <c r="E61"/>
  <c r="F61"/>
  <c r="R27"/>
  <c r="M5"/>
  <c r="R31"/>
  <c r="F36"/>
  <c r="D36"/>
  <c r="E36"/>
  <c r="C36"/>
  <c r="R17"/>
  <c r="M89"/>
  <c r="R63"/>
  <c r="F35"/>
  <c r="D35"/>
  <c r="C35"/>
  <c r="E35"/>
  <c r="C10"/>
  <c r="F10"/>
  <c r="E10"/>
  <c r="D10"/>
  <c r="R78"/>
  <c r="R62"/>
  <c r="R93"/>
  <c r="M6"/>
  <c r="C77"/>
  <c r="D77"/>
  <c r="E77"/>
  <c r="F77"/>
  <c r="R39"/>
  <c r="R43"/>
  <c r="F37"/>
  <c r="D37"/>
  <c r="E37"/>
  <c r="C37"/>
  <c r="M48"/>
  <c r="C92"/>
  <c r="F92"/>
  <c r="D92"/>
  <c r="E92"/>
  <c r="M94"/>
  <c r="C79"/>
  <c r="F79"/>
  <c r="E79"/>
  <c r="D79"/>
  <c r="R70"/>
  <c r="M27"/>
  <c r="R11"/>
  <c r="R83"/>
  <c r="E25"/>
  <c r="F25"/>
  <c r="D25"/>
  <c r="C25"/>
  <c r="M34"/>
  <c r="F83"/>
  <c r="C83"/>
  <c r="E83"/>
  <c r="D83"/>
  <c r="M86"/>
  <c r="R59"/>
  <c r="R16"/>
  <c r="M74"/>
  <c r="R26"/>
  <c r="M7"/>
  <c r="F46"/>
  <c r="C46"/>
  <c r="E46"/>
  <c r="D46"/>
  <c r="R46"/>
  <c r="M12"/>
  <c r="E71"/>
  <c r="C71"/>
  <c r="F71"/>
  <c r="D71"/>
  <c r="M24"/>
  <c r="R68"/>
  <c r="D78"/>
  <c r="C78"/>
  <c r="F78"/>
  <c r="E78"/>
  <c r="R20"/>
  <c r="R36"/>
  <c r="M13"/>
  <c r="M44"/>
  <c r="G99"/>
  <c r="F13"/>
  <c r="E13"/>
  <c r="C13"/>
  <c r="D13"/>
  <c r="R33"/>
  <c r="F50"/>
  <c r="E50"/>
  <c r="C50"/>
  <c r="D50"/>
  <c r="F12"/>
  <c r="C12"/>
  <c r="E12"/>
  <c r="D12"/>
  <c r="M47"/>
  <c r="M96"/>
  <c r="M84"/>
  <c r="F17"/>
  <c r="D17"/>
  <c r="E17"/>
  <c r="C17"/>
  <c r="C84"/>
  <c r="F84"/>
  <c r="D84"/>
  <c r="E84"/>
  <c r="D75"/>
  <c r="E75"/>
  <c r="F75"/>
  <c r="C75"/>
  <c r="K99"/>
  <c r="M9"/>
  <c r="M21"/>
  <c r="C4"/>
  <c r="E4"/>
  <c r="F4"/>
  <c r="D4"/>
  <c r="D34"/>
  <c r="E34"/>
  <c r="C34"/>
  <c r="F34"/>
  <c r="M97"/>
  <c r="R9"/>
  <c r="R22"/>
  <c r="R29"/>
  <c r="F31"/>
  <c r="E31"/>
  <c r="D31"/>
  <c r="C31"/>
  <c r="F82"/>
  <c r="D82"/>
  <c r="E82"/>
  <c r="C82"/>
  <c r="M78"/>
  <c r="D45"/>
  <c r="C45"/>
  <c r="E45"/>
  <c r="F45"/>
  <c r="E96"/>
  <c r="C96"/>
  <c r="F96"/>
  <c r="D96"/>
  <c r="E23"/>
  <c r="C23"/>
  <c r="D23"/>
  <c r="F23"/>
  <c r="M52"/>
  <c r="M35"/>
  <c r="M60"/>
  <c r="D53"/>
  <c r="E53"/>
  <c r="F53"/>
  <c r="C53"/>
  <c r="F41"/>
  <c r="C41"/>
  <c r="D41"/>
  <c r="E41"/>
  <c r="D21"/>
  <c r="C21"/>
  <c r="E21"/>
  <c r="F21"/>
  <c r="M85"/>
  <c r="M54"/>
  <c r="M59"/>
  <c r="R94"/>
  <c r="R72"/>
  <c r="R52"/>
  <c r="M95"/>
  <c r="M82"/>
  <c r="F91"/>
  <c r="C91"/>
  <c r="E91"/>
  <c r="D91"/>
  <c r="F20"/>
  <c r="E20"/>
  <c r="D20"/>
  <c r="C20"/>
  <c r="R38"/>
  <c r="M39"/>
  <c r="C95"/>
  <c r="D95"/>
  <c r="F95"/>
  <c r="E95"/>
  <c r="F94"/>
  <c r="D94"/>
  <c r="C94"/>
  <c r="E94"/>
  <c r="M80"/>
  <c r="M26"/>
  <c r="M11"/>
  <c r="M72"/>
  <c r="R55"/>
  <c r="R58"/>
  <c r="M98"/>
  <c r="D80"/>
  <c r="E80"/>
  <c r="F80"/>
  <c r="C80"/>
  <c r="R49"/>
  <c r="R25"/>
  <c r="R18"/>
  <c r="R90"/>
  <c r="M70"/>
  <c r="M53"/>
  <c r="R74"/>
  <c r="R47"/>
  <c r="C74"/>
  <c r="E74"/>
  <c r="F74"/>
  <c r="D74"/>
  <c r="T35" i="73"/>
  <c r="R36"/>
  <c r="D36" i="29" s="1"/>
  <c r="S36" i="73"/>
  <c r="D36" i="28" s="1"/>
  <c r="Q36" i="73"/>
  <c r="D36" i="26" s="1"/>
  <c r="P36" i="73"/>
  <c r="D36" i="24" s="1"/>
  <c r="K34" i="65"/>
  <c r="F35"/>
  <c r="D99" i="78" l="1"/>
  <c r="E99"/>
  <c r="C99"/>
  <c r="F99"/>
  <c r="M99"/>
  <c r="R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6" i="54" l="1"/>
  <c r="DB67"/>
  <c r="DB63"/>
  <c r="DB37"/>
  <c r="DB33"/>
  <c r="DB29"/>
  <c r="DB25"/>
  <c r="BM62"/>
  <c r="CO5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DH24" s="1"/>
  <c r="D24" i="40" s="1"/>
  <c r="BT24" i="5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AY19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6" i="54" l="1"/>
  <c r="DD34"/>
  <c r="DD95"/>
  <c r="DD18"/>
  <c r="CW16"/>
  <c r="CP44"/>
  <c r="CP42"/>
  <c r="CP35"/>
  <c r="CI26"/>
  <c r="CB34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<sst xmlns="http://schemas.openxmlformats.org/spreadsheetml/2006/main" count="9400" uniqueCount="591">
  <si>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</si>
  <si>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</si>
  <si>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</si>
  <si>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</si>
  <si>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</si>
  <si>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</si>
  <si>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</si>
  <si>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</si>
  <si>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</si>
  <si>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</si>
  <si>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</si>
  <si>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</si>
  <si>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</si>
  <si>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</si>
  <si>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</si>
  <si>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</si>
  <si>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</si>
  <si>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</si>
  <si>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</si>
  <si>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</si>
  <si>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</si>
  <si>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</si>
  <si>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</si>
  <si>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</si>
  <si>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</si>
  <si>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</si>
  <si>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</si>
  <si>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</si>
  <si>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</si>
  <si>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</si>
  <si>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</si>
  <si>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</si>
  <si>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</si>
  <si>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</si>
  <si>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</si>
  <si>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</si>
  <si>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</si>
  <si>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</si>
  <si>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</si>
  <si>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</si>
  <si>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</si>
  <si>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</si>
  <si>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</si>
  <si>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</si>
  <si>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</si>
  <si>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</si>
  <si>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</si>
  <si>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</si>
  <si>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</si>
  <si>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</si>
  <si>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</si>
  <si>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</si>
  <si>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</si>
  <si>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</si>
  <si>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</si>
  <si>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</si>
  <si>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</si>
  <si>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</si>
  <si>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</si>
  <si>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</si>
  <si>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</si>
  <si>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</si>
  <si>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</si>
  <si>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</si>
  <si>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</si>
  <si>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</si>
  <si>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</si>
  <si>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</si>
  <si>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</si>
  <si>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</si>
  <si>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</si>
  <si>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</si>
  <si>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</si>
  <si>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</si>
  <si>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</si>
  <si>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</si>
  <si>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</si>
  <si>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</si>
  <si>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</si>
  <si>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</si>
  <si>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</si>
  <si>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</si>
  <si>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</si>
  <si>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</si>
  <si>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</si>
  <si>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</si>
  <si>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</si>
  <si>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</si>
  <si>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</si>
  <si>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</si>
  <si>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</si>
  <si>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</si>
  <si>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</si>
  <si>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</si>
  <si>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</si>
  <si>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</si>
  <si>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</si>
  <si>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</si>
  <si>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</si>
  <si>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</si>
  <si>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</si>
  <si>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</si>
  <si>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</si>
  <si>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</si>
  <si>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</si>
  <si>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</si>
  <si>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</si>
  <si>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</si>
  <si>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</si>
  <si>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</si>
  <si>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</si>
  <si>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</si>
  <si>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</si>
  <si>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</si>
  <si>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</si>
  <si>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</si>
  <si>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</si>
  <si>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</si>
  <si>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</si>
  <si>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</si>
  <si>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</si>
  <si>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</si>
  <si>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</si>
  <si>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</si>
  <si>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</si>
  <si>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</si>
  <si>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</si>
  <si>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</si>
  <si>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</si>
  <si>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</si>
  <si>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</si>
  <si>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</si>
  <si>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</si>
  <si>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</si>
  <si>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</si>
  <si>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</si>
  <si>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</si>
  <si>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</si>
  <si>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</si>
  <si>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</si>
  <si>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</si>
  <si>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</si>
  <si>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</si>
  <si>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</si>
  <si>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</si>
  <si>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</si>
  <si>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</si>
  <si>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</si>
  <si>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</si>
  <si>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</si>
  <si>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</si>
  <si>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</si>
  <si>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</si>
  <si>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</si>
  <si>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</si>
  <si>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</si>
  <si>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</si>
  <si>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</si>
  <si>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</si>
  <si>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</si>
  <si>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</si>
  <si>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</si>
  <si>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</si>
  <si>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</si>
  <si>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</si>
  <si>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</si>
  <si>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</si>
  <si>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</si>
  <si>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</si>
  <si>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</si>
  <si>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</si>
  <si>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</si>
  <si>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</si>
  <si>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</si>
  <si>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</si>
  <si>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</si>
  <si>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</si>
  <si>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</si>
  <si>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</si>
  <si>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</si>
  <si>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</si>
  <si>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</si>
  <si>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</si>
  <si>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</si>
  <si>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</si>
  <si>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</si>
  <si>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</si>
  <si>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</si>
  <si>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</si>
  <si>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</si>
  <si>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</si>
  <si>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</si>
  <si>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</si>
  <si>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</si>
  <si>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</si>
  <si>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</si>
  <si>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</si>
  <si>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</si>
  <si>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</si>
  <si>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</si>
  <si>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</si>
  <si>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</si>
  <si>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</si>
  <si>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</si>
  <si>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</si>
  <si>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</si>
  <si>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</si>
  <si>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</si>
  <si>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</si>
  <si>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</si>
  <si>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</si>
  <si>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</si>
  <si>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</si>
  <si>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</si>
  <si>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</si>
  <si>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</si>
  <si>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</si>
  <si>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</si>
  <si>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</si>
  <si>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</si>
  <si>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</si>
  <si>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</si>
  <si>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</si>
  <si>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</si>
  <si>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</si>
  <si>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</si>
  <si>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</si>
  <si>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</si>
  <si>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</si>
  <si>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</si>
  <si>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</si>
  <si>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</si>
  <si>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</si>
  <si>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</si>
  <si>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</si>
  <si>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</si>
  <si>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</si>
  <si>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</si>
  <si>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</si>
  <si>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</si>
  <si>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</si>
  <si>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</si>
  <si>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</si>
  <si>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</si>
  <si>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</si>
  <si>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</si>
  <si>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</si>
  <si>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</si>
  <si>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</si>
  <si>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</si>
  <si>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</si>
  <si>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</si>
  <si>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</si>
  <si>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</si>
  <si>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</si>
  <si>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</si>
  <si>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</si>
  <si>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</si>
  <si>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</si>
  <si>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</si>
  <si>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</si>
  <si>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</si>
  <si>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</si>
  <si>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</si>
  <si>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</si>
  <si>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</si>
  <si>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</si>
  <si>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</si>
  <si>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</si>
  <si>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</si>
  <si>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</si>
  <si>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</si>
  <si>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</si>
  <si>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</si>
  <si>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</si>
  <si>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</si>
  <si>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</si>
  <si>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</si>
  <si>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</si>
  <si>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</si>
  <si>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</si>
  <si>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</si>
  <si>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</si>
  <si>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</si>
  <si>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</si>
  <si>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</si>
  <si>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</si>
  <si>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</si>
  <si>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</si>
  <si>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</si>
  <si>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</si>
  <si>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</si>
  <si>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</si>
  <si>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</si>
  <si>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</si>
  <si>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</si>
  <si>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</si>
  <si>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</si>
  <si>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</si>
  <si>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</si>
  <si>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</si>
  <si>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</si>
  <si>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</si>
  <si>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</si>
  <si>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</si>
  <si>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</si>
  <si>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</si>
  <si>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</si>
  <si>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</si>
  <si>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</si>
  <si>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</si>
  <si>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</si>
  <si>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</si>
  <si>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</si>
  <si>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</si>
  <si>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</si>
  <si>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</si>
  <si>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</si>
  <si>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</si>
  <si>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</si>
  <si>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</si>
  <si>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</si>
  <si>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</si>
  <si>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</si>
  <si>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</si>
  <si>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</si>
  <si>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</si>
  <si>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</si>
  <si>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</si>
  <si>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</si>
  <si>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</si>
  <si>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</si>
  <si>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</si>
  <si>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</si>
  <si>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</si>
  <si>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</si>
  <si>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</si>
  <si>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</si>
  <si>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</si>
  <si>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</si>
  <si>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</si>
  <si>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</si>
  <si>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</si>
  <si>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</si>
  <si>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</si>
  <si>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</si>
  <si>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</si>
  <si>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</si>
  <si>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</si>
  <si>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</si>
  <si>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</si>
  <si>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</si>
  <si>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</si>
  <si>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</si>
  <si>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</si>
  <si>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</si>
  <si>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</si>
  <si>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</si>
  <si>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</si>
  <si>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</si>
  <si>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</si>
  <si>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</si>
  <si>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</si>
  <si>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</si>
  <si>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</si>
  <si>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</si>
  <si>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</si>
  <si>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</si>
  <si>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</si>
  <si>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</si>
  <si>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</si>
  <si>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</si>
  <si>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</si>
  <si>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</si>
  <si>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</si>
  <si>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</si>
  <si>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</si>
  <si>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</si>
  <si>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</si>
  <si>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</si>
  <si>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</si>
  <si>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</si>
  <si>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</si>
  <si>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</si>
  <si>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</si>
  <si>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</si>
  <si>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</si>
  <si>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</si>
  <si>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</si>
  <si>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</si>
  <si>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</si>
  <si>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</si>
  <si>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</si>
  <si>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</si>
  <si>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</si>
  <si>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</si>
  <si>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</si>
  <si>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</si>
  <si>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</si>
  <si>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</si>
  <si>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</si>
  <si>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</si>
  <si>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</si>
  <si>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</si>
  <si>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</si>
  <si>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</si>
  <si>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</si>
  <si>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</si>
  <si>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</si>
  <si>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</si>
  <si>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</si>
  <si>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</si>
  <si>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</si>
  <si>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</si>
  <si>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</si>
  <si>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</si>
  <si>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</si>
  <si>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</si>
  <si>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</si>
  <si>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</si>
  <si>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</si>
  <si>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</si>
  <si>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</si>
  <si>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</si>
  <si>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</si>
  <si>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</si>
  <si>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</si>
  <si>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</si>
  <si>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</si>
  <si>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</si>
  <si>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</si>
  <si>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</si>
  <si>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</si>
  <si>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</si>
  <si>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</si>
  <si>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</si>
  <si>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</si>
  <si>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</si>
  <si>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</si>
  <si>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</si>
  <si>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</si>
  <si>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</si>
  <si>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</si>
  <si>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</si>
  <si>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</si>
  <si>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</si>
  <si>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</si>
  <si>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</si>
  <si>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</si>
  <si>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</si>
  <si>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</si>
  <si>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</si>
  <si>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</si>
  <si>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</si>
  <si>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</si>
  <si>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</si>
  <si>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</si>
  <si>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</si>
  <si>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</si>
  <si>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</si>
  <si>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</si>
  <si>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</si>
  <si>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</si>
  <si>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</si>
  <si>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</si>
  <si>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</si>
  <si>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</si>
  <si>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</si>
  <si>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</si>
  <si>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</si>
  <si>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</si>
  <si>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</si>
  <si>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</si>
  <si>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</si>
  <si>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</si>
  <si>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</si>
  <si>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</si>
  <si>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</si>
  <si>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</si>
  <si>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</si>
  <si>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</si>
  <si>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</si>
  <si>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</si>
  <si>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</si>
  <si>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</si>
  <si>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</si>
  <si>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</si>
  <si>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</si>
  <si>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</si>
  <si>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</si>
  <si>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</si>
  <si>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</si>
  <si>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</si>
  <si>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</si>
  <si>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</si>
  <si>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</si>
  <si>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</si>
  <si>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</si>
  <si>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</si>
  <si>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</si>
  <si>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</si>
  <si>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</si>
  <si>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</si>
  <si>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</si>
  <si>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</si>
  <si>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</si>
  <si>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</si>
  <si>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</si>
  <si>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</si>
  <si>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</si>
  <si>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</si>
  <si>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</si>
  <si>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</si>
  <si>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</si>
  <si>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</si>
  <si>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</si>
  <si>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</si>
  <si>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</si>
  <si>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</si>
  <si>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</si>
  <si>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</si>
  <si>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</si>
  <si>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</si>
  <si>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</si>
  <si>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</si>
  <si>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</si>
  <si>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</si>
  <si>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</si>
  <si>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</si>
  <si>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</si>
  <si>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</si>
  <si>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</si>
  <si>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</si>
  <si>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</si>
  <si>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</si>
  <si>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</si>
  <si>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</si>
  <si>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</si>
  <si>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</si>
  <si>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</si>
  <si>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</si>
  <si>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</si>
  <si>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</si>
  <si>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</si>
  <si>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</si>
  <si>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58IS2025/02/13</t>
  </si>
  <si>
    <t>SIKKIM</t>
  </si>
  <si>
    <t>ER/2025/15683/A/53359</t>
  </si>
  <si>
    <t>JIPL</t>
  </si>
  <si>
    <t>NR/2025/25070/A/53368</t>
  </si>
  <si>
    <t>NSLKSLWPRTY</t>
  </si>
  <si>
    <t>NR/2025/24882/A/53094</t>
  </si>
  <si>
    <t>Manipur_Ben</t>
  </si>
  <si>
    <t>NER/2025/2918/A/53361</t>
  </si>
  <si>
    <t>ITCWIND</t>
  </si>
  <si>
    <t>NR/2024/24418/A/53218</t>
  </si>
  <si>
    <t>NSLSUGARALAND</t>
  </si>
  <si>
    <t>NR/2025/24992/A/53090</t>
  </si>
  <si>
    <t>GOA_Beneficiary</t>
  </si>
  <si>
    <t>WR/2025/26047/A/53366</t>
  </si>
  <si>
    <t>TPSL_BKN2</t>
  </si>
  <si>
    <t>NR/2025/25256/C</t>
  </si>
  <si>
    <t>RSRPL_BKN</t>
  </si>
  <si>
    <t>NR/2025/25257/C</t>
  </si>
  <si>
    <t>KSEB</t>
  </si>
  <si>
    <t>GNA/SR/2025/02/01/6460</t>
  </si>
  <si>
    <t>GNA/SR/2025/02/01/7432</t>
  </si>
  <si>
    <t>TRN_ENERGY</t>
  </si>
  <si>
    <t>GNA/NR/2025/02/01/5886</t>
  </si>
  <si>
    <t>RKM_POWER</t>
  </si>
  <si>
    <t>GNA/NR/2025/02/01/2594</t>
  </si>
  <si>
    <t>BAWANA_GAS</t>
  </si>
  <si>
    <t>NR/30092023/31122025/SH-07</t>
  </si>
  <si>
    <t>AEML</t>
  </si>
  <si>
    <t>GNA/WR/2024/11/01/4200</t>
  </si>
  <si>
    <t>GNA/WR/2025/01/01/9606</t>
  </si>
  <si>
    <t>GNA/NR/2025/02/01/2143</t>
  </si>
  <si>
    <t>CHANJUII</t>
  </si>
  <si>
    <t>NR/01082024/19092033/Chanju/TPDDL/01082024</t>
  </si>
  <si>
    <t>SKS_Raigarh</t>
  </si>
  <si>
    <t>GNA/NR/2025/02/01/4863</t>
  </si>
  <si>
    <t>JPL2</t>
  </si>
  <si>
    <t>GNA/NR/2025/02/01/9969</t>
  </si>
  <si>
    <t>TPC_MSEB</t>
  </si>
  <si>
    <t>GNA/WR/2025/01/01/8625</t>
  </si>
  <si>
    <t>NR/30092023/26122029/SH-06</t>
  </si>
  <si>
    <t>APSEPL_FTG</t>
  </si>
  <si>
    <t>GNARE/NR/2024/12/20/3668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</si>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</sst>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295.82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295.82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295.82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295.82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295.82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295.82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295.82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295.82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295.82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295.82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295.82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45701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142</v>
      </c>
    </row>
    <row r="9" spans="1:3">
      <c r="A9" s="47" t="s">
        <v>445</v>
      </c>
      <c r="B9" s="207">
        <v>45702.002083333333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45701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25.45</v>
      </c>
      <c r="C3" s="204">
        <v>25.45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10.61774</v>
      </c>
      <c r="J3" s="22">
        <f>C3*E3/100</f>
        <v>5.9374849999999988</v>
      </c>
      <c r="K3" s="22">
        <f>C3*F3/100</f>
        <v>7.6579049999999995</v>
      </c>
      <c r="L3" s="22">
        <f>C3*G3/100</f>
        <v>1.2368699999999999</v>
      </c>
      <c r="M3" s="155">
        <f>SUM(I3:L3)</f>
        <v>25.45</v>
      </c>
      <c r="N3" s="23"/>
      <c r="P3" s="38">
        <f t="shared" ref="P3:P34" si="1">I3</f>
        <v>10.61774</v>
      </c>
      <c r="Q3" s="38">
        <f t="shared" ref="Q3:Q34" si="2">J3</f>
        <v>5.9374849999999988</v>
      </c>
      <c r="R3" s="38">
        <f t="shared" ref="R3:R34" si="3">K3</f>
        <v>7.6579049999999995</v>
      </c>
      <c r="S3" s="38">
        <f t="shared" ref="S3:S34" si="4">L3</f>
        <v>1.2368699999999999</v>
      </c>
      <c r="T3" s="38">
        <f>SUM(P3:S3)</f>
        <v>25.45</v>
      </c>
    </row>
    <row r="4" spans="1:20">
      <c r="A4" s="8" t="s">
        <v>46</v>
      </c>
      <c r="B4" s="204">
        <v>25.45</v>
      </c>
      <c r="C4" s="204">
        <v>25.45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10.61774</v>
      </c>
      <c r="J4" s="22">
        <f t="shared" ref="J4:J67" si="6">C4*E4/100</f>
        <v>5.9374849999999988</v>
      </c>
      <c r="K4" s="22">
        <f t="shared" ref="K4:K67" si="7">C4*F4/100</f>
        <v>7.6579049999999995</v>
      </c>
      <c r="L4" s="22">
        <f t="shared" ref="L4:L67" si="8">C4*G4/100</f>
        <v>1.2368699999999999</v>
      </c>
      <c r="M4" s="156">
        <f t="shared" ref="M4:M67" si="9">SUM(I4:L4)</f>
        <v>25.45</v>
      </c>
      <c r="N4" s="23"/>
      <c r="P4" s="38">
        <f t="shared" si="1"/>
        <v>10.61774</v>
      </c>
      <c r="Q4" s="38">
        <f t="shared" si="2"/>
        <v>5.9374849999999988</v>
      </c>
      <c r="R4" s="38">
        <f t="shared" si="3"/>
        <v>7.6579049999999995</v>
      </c>
      <c r="S4" s="38">
        <f t="shared" si="4"/>
        <v>1.2368699999999999</v>
      </c>
      <c r="T4" s="38">
        <f t="shared" ref="T4:T67" si="10">SUM(P4:S4)</f>
        <v>25.45</v>
      </c>
    </row>
    <row r="5" spans="1:20">
      <c r="A5" s="8" t="s">
        <v>47</v>
      </c>
      <c r="B5" s="204">
        <v>25.45</v>
      </c>
      <c r="C5" s="204">
        <v>25.45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10.61774</v>
      </c>
      <c r="J5" s="22">
        <f t="shared" si="6"/>
        <v>5.9374849999999988</v>
      </c>
      <c r="K5" s="22">
        <f t="shared" si="7"/>
        <v>7.6579049999999995</v>
      </c>
      <c r="L5" s="22">
        <f t="shared" si="8"/>
        <v>1.2368699999999999</v>
      </c>
      <c r="M5" s="156">
        <f t="shared" si="9"/>
        <v>25.45</v>
      </c>
      <c r="N5" s="23"/>
      <c r="P5" s="38">
        <f t="shared" si="1"/>
        <v>10.61774</v>
      </c>
      <c r="Q5" s="38">
        <f t="shared" si="2"/>
        <v>5.9374849999999988</v>
      </c>
      <c r="R5" s="38">
        <f t="shared" si="3"/>
        <v>7.6579049999999995</v>
      </c>
      <c r="S5" s="38">
        <f t="shared" si="4"/>
        <v>1.2368699999999999</v>
      </c>
      <c r="T5" s="38">
        <f t="shared" si="10"/>
        <v>25.45</v>
      </c>
    </row>
    <row r="6" spans="1:20">
      <c r="A6" s="8" t="s">
        <v>48</v>
      </c>
      <c r="B6" s="204">
        <v>25.45</v>
      </c>
      <c r="C6" s="204">
        <v>25.45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10.61774</v>
      </c>
      <c r="J6" s="22">
        <f t="shared" si="6"/>
        <v>5.9374849999999988</v>
      </c>
      <c r="K6" s="22">
        <f t="shared" si="7"/>
        <v>7.6579049999999995</v>
      </c>
      <c r="L6" s="22">
        <f t="shared" si="8"/>
        <v>1.2368699999999999</v>
      </c>
      <c r="M6" s="156">
        <f t="shared" si="9"/>
        <v>25.45</v>
      </c>
      <c r="N6" s="23"/>
      <c r="P6" s="38">
        <f t="shared" si="1"/>
        <v>10.61774</v>
      </c>
      <c r="Q6" s="38">
        <f t="shared" si="2"/>
        <v>5.9374849999999988</v>
      </c>
      <c r="R6" s="38">
        <f t="shared" si="3"/>
        <v>7.6579049999999995</v>
      </c>
      <c r="S6" s="38">
        <f t="shared" si="4"/>
        <v>1.2368699999999999</v>
      </c>
      <c r="T6" s="38">
        <f t="shared" si="10"/>
        <v>25.45</v>
      </c>
    </row>
    <row r="7" spans="1:20">
      <c r="A7" s="8" t="s">
        <v>49</v>
      </c>
      <c r="B7" s="204">
        <v>25.45</v>
      </c>
      <c r="C7" s="204">
        <v>25.45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10.61774</v>
      </c>
      <c r="J7" s="22">
        <f t="shared" si="6"/>
        <v>5.9374849999999988</v>
      </c>
      <c r="K7" s="22">
        <f t="shared" si="7"/>
        <v>7.6579049999999995</v>
      </c>
      <c r="L7" s="22">
        <f t="shared" si="8"/>
        <v>1.2368699999999999</v>
      </c>
      <c r="M7" s="156">
        <f t="shared" si="9"/>
        <v>25.45</v>
      </c>
      <c r="N7" s="23"/>
      <c r="P7" s="38">
        <f t="shared" si="1"/>
        <v>10.61774</v>
      </c>
      <c r="Q7" s="38">
        <f t="shared" si="2"/>
        <v>5.9374849999999988</v>
      </c>
      <c r="R7" s="38">
        <f t="shared" si="3"/>
        <v>7.6579049999999995</v>
      </c>
      <c r="S7" s="38">
        <f t="shared" si="4"/>
        <v>1.2368699999999999</v>
      </c>
      <c r="T7" s="38">
        <f t="shared" si="10"/>
        <v>25.45</v>
      </c>
    </row>
    <row r="8" spans="1:20">
      <c r="A8" s="8" t="s">
        <v>50</v>
      </c>
      <c r="B8" s="204">
        <v>25.45</v>
      </c>
      <c r="C8" s="204">
        <v>25.45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10.61774</v>
      </c>
      <c r="J8" s="22">
        <f t="shared" si="6"/>
        <v>5.9374849999999988</v>
      </c>
      <c r="K8" s="22">
        <f t="shared" si="7"/>
        <v>7.6579049999999995</v>
      </c>
      <c r="L8" s="22">
        <f t="shared" si="8"/>
        <v>1.2368699999999999</v>
      </c>
      <c r="M8" s="156">
        <f t="shared" si="9"/>
        <v>25.45</v>
      </c>
      <c r="N8" s="23"/>
      <c r="P8" s="38">
        <f t="shared" si="1"/>
        <v>10.61774</v>
      </c>
      <c r="Q8" s="38">
        <f t="shared" si="2"/>
        <v>5.9374849999999988</v>
      </c>
      <c r="R8" s="38">
        <f t="shared" si="3"/>
        <v>7.6579049999999995</v>
      </c>
      <c r="S8" s="38">
        <f t="shared" si="4"/>
        <v>1.2368699999999999</v>
      </c>
      <c r="T8" s="38">
        <f t="shared" si="10"/>
        <v>25.45</v>
      </c>
    </row>
    <row r="9" spans="1:20">
      <c r="A9" s="8" t="s">
        <v>51</v>
      </c>
      <c r="B9" s="204">
        <v>25.45</v>
      </c>
      <c r="C9" s="204">
        <v>25.45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10.61774</v>
      </c>
      <c r="J9" s="22">
        <f t="shared" si="6"/>
        <v>5.9374849999999988</v>
      </c>
      <c r="K9" s="22">
        <f t="shared" si="7"/>
        <v>7.6579049999999995</v>
      </c>
      <c r="L9" s="22">
        <f t="shared" si="8"/>
        <v>1.2368699999999999</v>
      </c>
      <c r="M9" s="156">
        <f t="shared" si="9"/>
        <v>25.45</v>
      </c>
      <c r="N9" s="23"/>
      <c r="P9" s="38">
        <f t="shared" si="1"/>
        <v>10.61774</v>
      </c>
      <c r="Q9" s="38">
        <f t="shared" si="2"/>
        <v>5.9374849999999988</v>
      </c>
      <c r="R9" s="38">
        <f t="shared" si="3"/>
        <v>7.6579049999999995</v>
      </c>
      <c r="S9" s="38">
        <f t="shared" si="4"/>
        <v>1.2368699999999999</v>
      </c>
      <c r="T9" s="38">
        <f t="shared" si="10"/>
        <v>25.45</v>
      </c>
    </row>
    <row r="10" spans="1:20">
      <c r="A10" s="8" t="s">
        <v>52</v>
      </c>
      <c r="B10" s="204">
        <v>25.45</v>
      </c>
      <c r="C10" s="204">
        <v>25.45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10.61774</v>
      </c>
      <c r="J10" s="22">
        <f t="shared" si="6"/>
        <v>5.9374849999999988</v>
      </c>
      <c r="K10" s="22">
        <f t="shared" si="7"/>
        <v>7.6579049999999995</v>
      </c>
      <c r="L10" s="22">
        <f t="shared" si="8"/>
        <v>1.2368699999999999</v>
      </c>
      <c r="M10" s="156">
        <f t="shared" si="9"/>
        <v>25.45</v>
      </c>
      <c r="N10" s="23"/>
      <c r="P10" s="38">
        <f t="shared" si="1"/>
        <v>10.61774</v>
      </c>
      <c r="Q10" s="38">
        <f t="shared" si="2"/>
        <v>5.9374849999999988</v>
      </c>
      <c r="R10" s="38">
        <f t="shared" si="3"/>
        <v>7.6579049999999995</v>
      </c>
      <c r="S10" s="38">
        <f t="shared" si="4"/>
        <v>1.2368699999999999</v>
      </c>
      <c r="T10" s="38">
        <f t="shared" si="10"/>
        <v>25.45</v>
      </c>
    </row>
    <row r="11" spans="1:20">
      <c r="A11" s="8" t="s">
        <v>53</v>
      </c>
      <c r="B11" s="204">
        <v>25.45</v>
      </c>
      <c r="C11" s="204">
        <v>25.45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10.61774</v>
      </c>
      <c r="J11" s="22">
        <f t="shared" si="6"/>
        <v>5.9374849999999988</v>
      </c>
      <c r="K11" s="22">
        <f t="shared" si="7"/>
        <v>7.6579049999999995</v>
      </c>
      <c r="L11" s="22">
        <f t="shared" si="8"/>
        <v>1.2368699999999999</v>
      </c>
      <c r="M11" s="156">
        <f t="shared" si="9"/>
        <v>25.45</v>
      </c>
      <c r="N11" s="23"/>
      <c r="P11" s="38">
        <f t="shared" si="1"/>
        <v>10.61774</v>
      </c>
      <c r="Q11" s="38">
        <f t="shared" si="2"/>
        <v>5.9374849999999988</v>
      </c>
      <c r="R11" s="38">
        <f t="shared" si="3"/>
        <v>7.6579049999999995</v>
      </c>
      <c r="S11" s="38">
        <f t="shared" si="4"/>
        <v>1.2368699999999999</v>
      </c>
      <c r="T11" s="38">
        <f t="shared" si="10"/>
        <v>25.45</v>
      </c>
    </row>
    <row r="12" spans="1:20">
      <c r="A12" s="8" t="s">
        <v>54</v>
      </c>
      <c r="B12" s="204">
        <v>25.45</v>
      </c>
      <c r="C12" s="204">
        <v>25.45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10.61774</v>
      </c>
      <c r="J12" s="22">
        <f t="shared" si="6"/>
        <v>5.9374849999999988</v>
      </c>
      <c r="K12" s="22">
        <f t="shared" si="7"/>
        <v>7.6579049999999995</v>
      </c>
      <c r="L12" s="22">
        <f t="shared" si="8"/>
        <v>1.2368699999999999</v>
      </c>
      <c r="M12" s="156">
        <f t="shared" si="9"/>
        <v>25.45</v>
      </c>
      <c r="N12" s="23"/>
      <c r="P12" s="38">
        <f t="shared" si="1"/>
        <v>10.61774</v>
      </c>
      <c r="Q12" s="38">
        <f t="shared" si="2"/>
        <v>5.9374849999999988</v>
      </c>
      <c r="R12" s="38">
        <f t="shared" si="3"/>
        <v>7.6579049999999995</v>
      </c>
      <c r="S12" s="38">
        <f t="shared" si="4"/>
        <v>1.2368699999999999</v>
      </c>
      <c r="T12" s="38">
        <f t="shared" si="10"/>
        <v>25.45</v>
      </c>
    </row>
    <row r="13" spans="1:20">
      <c r="A13" s="8" t="s">
        <v>55</v>
      </c>
      <c r="B13" s="204">
        <v>25.45</v>
      </c>
      <c r="C13" s="204">
        <v>25.45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10.61774</v>
      </c>
      <c r="J13" s="22">
        <f t="shared" si="6"/>
        <v>5.9374849999999988</v>
      </c>
      <c r="K13" s="22">
        <f t="shared" si="7"/>
        <v>7.6579049999999995</v>
      </c>
      <c r="L13" s="22">
        <f t="shared" si="8"/>
        <v>1.2368699999999999</v>
      </c>
      <c r="M13" s="156">
        <f t="shared" si="9"/>
        <v>25.45</v>
      </c>
      <c r="N13" s="23"/>
      <c r="P13" s="38">
        <f t="shared" si="1"/>
        <v>10.61774</v>
      </c>
      <c r="Q13" s="38">
        <f t="shared" si="2"/>
        <v>5.9374849999999988</v>
      </c>
      <c r="R13" s="38">
        <f t="shared" si="3"/>
        <v>7.6579049999999995</v>
      </c>
      <c r="S13" s="38">
        <f t="shared" si="4"/>
        <v>1.2368699999999999</v>
      </c>
      <c r="T13" s="38">
        <f t="shared" si="10"/>
        <v>25.45</v>
      </c>
    </row>
    <row r="14" spans="1:20">
      <c r="A14" s="8" t="s">
        <v>56</v>
      </c>
      <c r="B14" s="204">
        <v>25.45</v>
      </c>
      <c r="C14" s="204">
        <v>25.45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10.61774</v>
      </c>
      <c r="J14" s="22">
        <f t="shared" si="6"/>
        <v>5.9374849999999988</v>
      </c>
      <c r="K14" s="22">
        <f t="shared" si="7"/>
        <v>7.6579049999999995</v>
      </c>
      <c r="L14" s="22">
        <f t="shared" si="8"/>
        <v>1.2368699999999999</v>
      </c>
      <c r="M14" s="156">
        <f t="shared" si="9"/>
        <v>25.45</v>
      </c>
      <c r="N14" s="23"/>
      <c r="P14" s="38">
        <f t="shared" si="1"/>
        <v>10.61774</v>
      </c>
      <c r="Q14" s="38">
        <f t="shared" si="2"/>
        <v>5.9374849999999988</v>
      </c>
      <c r="R14" s="38">
        <f t="shared" si="3"/>
        <v>7.6579049999999995</v>
      </c>
      <c r="S14" s="38">
        <f t="shared" si="4"/>
        <v>1.2368699999999999</v>
      </c>
      <c r="T14" s="38">
        <f t="shared" si="10"/>
        <v>25.45</v>
      </c>
    </row>
    <row r="15" spans="1:20">
      <c r="A15" s="8" t="s">
        <v>57</v>
      </c>
      <c r="B15" s="204">
        <v>25.45</v>
      </c>
      <c r="C15" s="204">
        <v>25.45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10.61774</v>
      </c>
      <c r="J15" s="22">
        <f t="shared" si="6"/>
        <v>5.9374849999999988</v>
      </c>
      <c r="K15" s="22">
        <f t="shared" si="7"/>
        <v>7.6579049999999995</v>
      </c>
      <c r="L15" s="22">
        <f t="shared" si="8"/>
        <v>1.2368699999999999</v>
      </c>
      <c r="M15" s="156">
        <f t="shared" si="9"/>
        <v>25.45</v>
      </c>
      <c r="N15" s="23"/>
      <c r="P15" s="38">
        <f t="shared" si="1"/>
        <v>10.61774</v>
      </c>
      <c r="Q15" s="38">
        <f t="shared" si="2"/>
        <v>5.9374849999999988</v>
      </c>
      <c r="R15" s="38">
        <f t="shared" si="3"/>
        <v>7.6579049999999995</v>
      </c>
      <c r="S15" s="38">
        <f t="shared" si="4"/>
        <v>1.2368699999999999</v>
      </c>
      <c r="T15" s="38">
        <f t="shared" si="10"/>
        <v>25.45</v>
      </c>
    </row>
    <row r="16" spans="1:20">
      <c r="A16" s="8" t="s">
        <v>58</v>
      </c>
      <c r="B16" s="204">
        <v>25.45</v>
      </c>
      <c r="C16" s="204">
        <v>25.45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10.61774</v>
      </c>
      <c r="J16" s="22">
        <f t="shared" si="6"/>
        <v>5.9374849999999988</v>
      </c>
      <c r="K16" s="22">
        <f t="shared" si="7"/>
        <v>7.6579049999999995</v>
      </c>
      <c r="L16" s="22">
        <f t="shared" si="8"/>
        <v>1.2368699999999999</v>
      </c>
      <c r="M16" s="156">
        <f t="shared" si="9"/>
        <v>25.45</v>
      </c>
      <c r="N16" s="23"/>
      <c r="P16" s="38">
        <f t="shared" si="1"/>
        <v>10.61774</v>
      </c>
      <c r="Q16" s="38">
        <f t="shared" si="2"/>
        <v>5.9374849999999988</v>
      </c>
      <c r="R16" s="38">
        <f t="shared" si="3"/>
        <v>7.6579049999999995</v>
      </c>
      <c r="S16" s="38">
        <f t="shared" si="4"/>
        <v>1.2368699999999999</v>
      </c>
      <c r="T16" s="38">
        <f t="shared" si="10"/>
        <v>25.45</v>
      </c>
    </row>
    <row r="17" spans="1:20">
      <c r="A17" s="8" t="s">
        <v>59</v>
      </c>
      <c r="B17" s="204">
        <v>25.45</v>
      </c>
      <c r="C17" s="204">
        <v>25.45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10.61774</v>
      </c>
      <c r="J17" s="22">
        <f t="shared" si="6"/>
        <v>5.9374849999999988</v>
      </c>
      <c r="K17" s="22">
        <f t="shared" si="7"/>
        <v>7.6579049999999995</v>
      </c>
      <c r="L17" s="22">
        <f t="shared" si="8"/>
        <v>1.2368699999999999</v>
      </c>
      <c r="M17" s="156">
        <f t="shared" si="9"/>
        <v>25.45</v>
      </c>
      <c r="N17" s="23"/>
      <c r="P17" s="38">
        <f t="shared" si="1"/>
        <v>10.61774</v>
      </c>
      <c r="Q17" s="38">
        <f t="shared" si="2"/>
        <v>5.9374849999999988</v>
      </c>
      <c r="R17" s="38">
        <f t="shared" si="3"/>
        <v>7.6579049999999995</v>
      </c>
      <c r="S17" s="38">
        <f t="shared" si="4"/>
        <v>1.2368699999999999</v>
      </c>
      <c r="T17" s="38">
        <f t="shared" si="10"/>
        <v>25.45</v>
      </c>
    </row>
    <row r="18" spans="1:20">
      <c r="A18" s="8" t="s">
        <v>60</v>
      </c>
      <c r="B18" s="204">
        <v>25.45</v>
      </c>
      <c r="C18" s="204">
        <v>25.45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10.61774</v>
      </c>
      <c r="J18" s="22">
        <f t="shared" si="6"/>
        <v>5.9374849999999988</v>
      </c>
      <c r="K18" s="22">
        <f t="shared" si="7"/>
        <v>7.6579049999999995</v>
      </c>
      <c r="L18" s="22">
        <f t="shared" si="8"/>
        <v>1.2368699999999999</v>
      </c>
      <c r="M18" s="156">
        <f t="shared" si="9"/>
        <v>25.45</v>
      </c>
      <c r="N18" s="23"/>
      <c r="P18" s="38">
        <f t="shared" si="1"/>
        <v>10.61774</v>
      </c>
      <c r="Q18" s="38">
        <f t="shared" si="2"/>
        <v>5.9374849999999988</v>
      </c>
      <c r="R18" s="38">
        <f t="shared" si="3"/>
        <v>7.6579049999999995</v>
      </c>
      <c r="S18" s="38">
        <f t="shared" si="4"/>
        <v>1.2368699999999999</v>
      </c>
      <c r="T18" s="38">
        <f t="shared" si="10"/>
        <v>25.45</v>
      </c>
    </row>
    <row r="19" spans="1:20">
      <c r="A19" s="8" t="s">
        <v>61</v>
      </c>
      <c r="B19" s="204">
        <v>25.45</v>
      </c>
      <c r="C19" s="204">
        <v>25.45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10.61774</v>
      </c>
      <c r="J19" s="22">
        <f t="shared" si="6"/>
        <v>5.9374849999999988</v>
      </c>
      <c r="K19" s="22">
        <f t="shared" si="7"/>
        <v>7.6579049999999995</v>
      </c>
      <c r="L19" s="22">
        <f t="shared" si="8"/>
        <v>1.2368699999999999</v>
      </c>
      <c r="M19" s="156">
        <f t="shared" si="9"/>
        <v>25.45</v>
      </c>
      <c r="N19" s="23"/>
      <c r="P19" s="38">
        <f t="shared" si="1"/>
        <v>10.61774</v>
      </c>
      <c r="Q19" s="38">
        <f t="shared" si="2"/>
        <v>5.9374849999999988</v>
      </c>
      <c r="R19" s="38">
        <f t="shared" si="3"/>
        <v>7.6579049999999995</v>
      </c>
      <c r="S19" s="38">
        <f t="shared" si="4"/>
        <v>1.2368699999999999</v>
      </c>
      <c r="T19" s="38">
        <f t="shared" si="10"/>
        <v>25.45</v>
      </c>
    </row>
    <row r="20" spans="1:20">
      <c r="A20" s="8" t="s">
        <v>62</v>
      </c>
      <c r="B20" s="204">
        <v>25.45</v>
      </c>
      <c r="C20" s="204">
        <v>25.45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10.61774</v>
      </c>
      <c r="J20" s="22">
        <f t="shared" si="6"/>
        <v>5.9374849999999988</v>
      </c>
      <c r="K20" s="22">
        <f t="shared" si="7"/>
        <v>7.6579049999999995</v>
      </c>
      <c r="L20" s="22">
        <f t="shared" si="8"/>
        <v>1.2368699999999999</v>
      </c>
      <c r="M20" s="156">
        <f t="shared" si="9"/>
        <v>25.45</v>
      </c>
      <c r="N20" s="23"/>
      <c r="P20" s="38">
        <f t="shared" si="1"/>
        <v>10.61774</v>
      </c>
      <c r="Q20" s="38">
        <f t="shared" si="2"/>
        <v>5.9374849999999988</v>
      </c>
      <c r="R20" s="38">
        <f t="shared" si="3"/>
        <v>7.6579049999999995</v>
      </c>
      <c r="S20" s="38">
        <f t="shared" si="4"/>
        <v>1.2368699999999999</v>
      </c>
      <c r="T20" s="38">
        <f t="shared" si="10"/>
        <v>25.45</v>
      </c>
    </row>
    <row r="21" spans="1:20">
      <c r="A21" s="8" t="s">
        <v>63</v>
      </c>
      <c r="B21" s="204">
        <v>25.45</v>
      </c>
      <c r="C21" s="204">
        <v>25.45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10.61774</v>
      </c>
      <c r="J21" s="22">
        <f t="shared" si="6"/>
        <v>5.9374849999999988</v>
      </c>
      <c r="K21" s="22">
        <f t="shared" si="7"/>
        <v>7.6579049999999995</v>
      </c>
      <c r="L21" s="22">
        <f t="shared" si="8"/>
        <v>1.2368699999999999</v>
      </c>
      <c r="M21" s="156">
        <f t="shared" si="9"/>
        <v>25.45</v>
      </c>
      <c r="N21" s="23"/>
      <c r="P21" s="38">
        <f t="shared" si="1"/>
        <v>10.61774</v>
      </c>
      <c r="Q21" s="38">
        <f t="shared" si="2"/>
        <v>5.9374849999999988</v>
      </c>
      <c r="R21" s="38">
        <f t="shared" si="3"/>
        <v>7.6579049999999995</v>
      </c>
      <c r="S21" s="38">
        <f t="shared" si="4"/>
        <v>1.2368699999999999</v>
      </c>
      <c r="T21" s="38">
        <f t="shared" si="10"/>
        <v>25.45</v>
      </c>
    </row>
    <row r="22" spans="1:20">
      <c r="A22" s="8" t="s">
        <v>64</v>
      </c>
      <c r="B22" s="204">
        <v>25.45</v>
      </c>
      <c r="C22" s="204">
        <v>25.45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10.61774</v>
      </c>
      <c r="J22" s="22">
        <f t="shared" si="6"/>
        <v>5.9374849999999988</v>
      </c>
      <c r="K22" s="22">
        <f t="shared" si="7"/>
        <v>7.6579049999999995</v>
      </c>
      <c r="L22" s="22">
        <f t="shared" si="8"/>
        <v>1.2368699999999999</v>
      </c>
      <c r="M22" s="156">
        <f t="shared" si="9"/>
        <v>25.45</v>
      </c>
      <c r="N22" s="23"/>
      <c r="P22" s="38">
        <f t="shared" si="1"/>
        <v>10.61774</v>
      </c>
      <c r="Q22" s="38">
        <f t="shared" si="2"/>
        <v>5.9374849999999988</v>
      </c>
      <c r="R22" s="38">
        <f t="shared" si="3"/>
        <v>7.6579049999999995</v>
      </c>
      <c r="S22" s="38">
        <f t="shared" si="4"/>
        <v>1.2368699999999999</v>
      </c>
      <c r="T22" s="38">
        <f t="shared" si="10"/>
        <v>25.45</v>
      </c>
    </row>
    <row r="23" spans="1:20">
      <c r="A23" s="8" t="s">
        <v>65</v>
      </c>
      <c r="B23" s="204">
        <v>25.45</v>
      </c>
      <c r="C23" s="204">
        <v>25.45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10.61774</v>
      </c>
      <c r="J23" s="22">
        <f t="shared" si="6"/>
        <v>5.9374849999999988</v>
      </c>
      <c r="K23" s="22">
        <f t="shared" si="7"/>
        <v>7.6579049999999995</v>
      </c>
      <c r="L23" s="22">
        <f t="shared" si="8"/>
        <v>1.2368699999999999</v>
      </c>
      <c r="M23" s="156">
        <f t="shared" si="9"/>
        <v>25.45</v>
      </c>
      <c r="N23" s="23"/>
      <c r="P23" s="38">
        <f t="shared" si="1"/>
        <v>10.61774</v>
      </c>
      <c r="Q23" s="38">
        <f t="shared" si="2"/>
        <v>5.9374849999999988</v>
      </c>
      <c r="R23" s="38">
        <f t="shared" si="3"/>
        <v>7.6579049999999995</v>
      </c>
      <c r="S23" s="38">
        <f t="shared" si="4"/>
        <v>1.2368699999999999</v>
      </c>
      <c r="T23" s="38">
        <f t="shared" si="10"/>
        <v>25.45</v>
      </c>
    </row>
    <row r="24" spans="1:20">
      <c r="A24" s="8" t="s">
        <v>66</v>
      </c>
      <c r="B24" s="204">
        <v>25.45</v>
      </c>
      <c r="C24" s="204">
        <v>25.45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10.61774</v>
      </c>
      <c r="J24" s="22">
        <f t="shared" si="6"/>
        <v>5.9374849999999988</v>
      </c>
      <c r="K24" s="22">
        <f t="shared" si="7"/>
        <v>7.6579049999999995</v>
      </c>
      <c r="L24" s="22">
        <f t="shared" si="8"/>
        <v>1.2368699999999999</v>
      </c>
      <c r="M24" s="156">
        <f t="shared" si="9"/>
        <v>25.45</v>
      </c>
      <c r="N24" s="23"/>
      <c r="P24" s="38">
        <f t="shared" si="1"/>
        <v>10.61774</v>
      </c>
      <c r="Q24" s="38">
        <f t="shared" si="2"/>
        <v>5.9374849999999988</v>
      </c>
      <c r="R24" s="38">
        <f t="shared" si="3"/>
        <v>7.6579049999999995</v>
      </c>
      <c r="S24" s="38">
        <f t="shared" si="4"/>
        <v>1.2368699999999999</v>
      </c>
      <c r="T24" s="38">
        <f t="shared" si="10"/>
        <v>25.45</v>
      </c>
    </row>
    <row r="25" spans="1:20">
      <c r="A25" s="8" t="s">
        <v>67</v>
      </c>
      <c r="B25" s="204">
        <v>25.45</v>
      </c>
      <c r="C25" s="204">
        <v>25.45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10.61774</v>
      </c>
      <c r="J25" s="22">
        <f t="shared" si="6"/>
        <v>5.9374849999999988</v>
      </c>
      <c r="K25" s="22">
        <f t="shared" si="7"/>
        <v>7.6579049999999995</v>
      </c>
      <c r="L25" s="22">
        <f t="shared" si="8"/>
        <v>1.2368699999999999</v>
      </c>
      <c r="M25" s="156">
        <f t="shared" si="9"/>
        <v>25.45</v>
      </c>
      <c r="N25" s="23"/>
      <c r="P25" s="38">
        <f t="shared" si="1"/>
        <v>10.61774</v>
      </c>
      <c r="Q25" s="38">
        <f t="shared" si="2"/>
        <v>5.9374849999999988</v>
      </c>
      <c r="R25" s="38">
        <f t="shared" si="3"/>
        <v>7.6579049999999995</v>
      </c>
      <c r="S25" s="38">
        <f t="shared" si="4"/>
        <v>1.2368699999999999</v>
      </c>
      <c r="T25" s="38">
        <f t="shared" si="10"/>
        <v>25.45</v>
      </c>
    </row>
    <row r="26" spans="1:20">
      <c r="A26" s="8" t="s">
        <v>68</v>
      </c>
      <c r="B26" s="204">
        <v>25.45</v>
      </c>
      <c r="C26" s="204">
        <v>25.45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10.61774</v>
      </c>
      <c r="J26" s="22">
        <f t="shared" si="6"/>
        <v>5.9374849999999988</v>
      </c>
      <c r="K26" s="22">
        <f t="shared" si="7"/>
        <v>7.6579049999999995</v>
      </c>
      <c r="L26" s="22">
        <f t="shared" si="8"/>
        <v>1.2368699999999999</v>
      </c>
      <c r="M26" s="156">
        <f t="shared" si="9"/>
        <v>25.45</v>
      </c>
      <c r="N26" s="23"/>
      <c r="P26" s="38">
        <f t="shared" si="1"/>
        <v>10.61774</v>
      </c>
      <c r="Q26" s="38">
        <f t="shared" si="2"/>
        <v>5.9374849999999988</v>
      </c>
      <c r="R26" s="38">
        <f t="shared" si="3"/>
        <v>7.6579049999999995</v>
      </c>
      <c r="S26" s="38">
        <f t="shared" si="4"/>
        <v>1.2368699999999999</v>
      </c>
      <c r="T26" s="38">
        <f t="shared" si="10"/>
        <v>25.45</v>
      </c>
    </row>
    <row r="27" spans="1:20">
      <c r="A27" s="8" t="s">
        <v>69</v>
      </c>
      <c r="B27" s="204">
        <v>25.45</v>
      </c>
      <c r="C27" s="204">
        <v>25.45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10.61774</v>
      </c>
      <c r="J27" s="22">
        <f t="shared" si="6"/>
        <v>5.9374849999999988</v>
      </c>
      <c r="K27" s="22">
        <f t="shared" si="7"/>
        <v>7.6579049999999995</v>
      </c>
      <c r="L27" s="22">
        <f t="shared" si="8"/>
        <v>1.2368699999999999</v>
      </c>
      <c r="M27" s="156">
        <f t="shared" si="9"/>
        <v>25.45</v>
      </c>
      <c r="N27" s="23"/>
      <c r="P27" s="38">
        <f t="shared" si="1"/>
        <v>10.61774</v>
      </c>
      <c r="Q27" s="38">
        <f t="shared" si="2"/>
        <v>5.9374849999999988</v>
      </c>
      <c r="R27" s="38">
        <f t="shared" si="3"/>
        <v>7.6579049999999995</v>
      </c>
      <c r="S27" s="38">
        <f t="shared" si="4"/>
        <v>1.2368699999999999</v>
      </c>
      <c r="T27" s="38">
        <f t="shared" si="10"/>
        <v>25.45</v>
      </c>
    </row>
    <row r="28" spans="1:20">
      <c r="A28" s="8" t="s">
        <v>70</v>
      </c>
      <c r="B28" s="204">
        <v>25.45</v>
      </c>
      <c r="C28" s="204">
        <v>25.45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10.61774</v>
      </c>
      <c r="J28" s="22">
        <f t="shared" si="6"/>
        <v>5.9374849999999988</v>
      </c>
      <c r="K28" s="22">
        <f t="shared" si="7"/>
        <v>7.6579049999999995</v>
      </c>
      <c r="L28" s="22">
        <f t="shared" si="8"/>
        <v>1.2368699999999999</v>
      </c>
      <c r="M28" s="156">
        <f t="shared" si="9"/>
        <v>25.45</v>
      </c>
      <c r="N28" s="23"/>
      <c r="P28" s="38">
        <f t="shared" si="1"/>
        <v>10.61774</v>
      </c>
      <c r="Q28" s="38">
        <f t="shared" si="2"/>
        <v>5.9374849999999988</v>
      </c>
      <c r="R28" s="38">
        <f t="shared" si="3"/>
        <v>7.6579049999999995</v>
      </c>
      <c r="S28" s="38">
        <f t="shared" si="4"/>
        <v>1.2368699999999999</v>
      </c>
      <c r="T28" s="38">
        <f t="shared" si="10"/>
        <v>25.45</v>
      </c>
    </row>
    <row r="29" spans="1:20">
      <c r="A29" s="8" t="s">
        <v>71</v>
      </c>
      <c r="B29" s="204">
        <v>25.45</v>
      </c>
      <c r="C29" s="204">
        <v>25.45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10.61774</v>
      </c>
      <c r="J29" s="22">
        <f t="shared" si="6"/>
        <v>5.9374849999999988</v>
      </c>
      <c r="K29" s="22">
        <f t="shared" si="7"/>
        <v>7.6579049999999995</v>
      </c>
      <c r="L29" s="22">
        <f t="shared" si="8"/>
        <v>1.2368699999999999</v>
      </c>
      <c r="M29" s="156">
        <f t="shared" si="9"/>
        <v>25.45</v>
      </c>
      <c r="N29" s="23"/>
      <c r="P29" s="38">
        <f t="shared" si="1"/>
        <v>10.61774</v>
      </c>
      <c r="Q29" s="38">
        <f t="shared" si="2"/>
        <v>5.9374849999999988</v>
      </c>
      <c r="R29" s="38">
        <f t="shared" si="3"/>
        <v>7.6579049999999995</v>
      </c>
      <c r="S29" s="38">
        <f t="shared" si="4"/>
        <v>1.2368699999999999</v>
      </c>
      <c r="T29" s="38">
        <f t="shared" si="10"/>
        <v>25.45</v>
      </c>
    </row>
    <row r="30" spans="1:20">
      <c r="A30" s="8" t="s">
        <v>72</v>
      </c>
      <c r="B30" s="204">
        <v>25.45</v>
      </c>
      <c r="C30" s="204">
        <v>25.45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10.61774</v>
      </c>
      <c r="J30" s="22">
        <f t="shared" si="6"/>
        <v>5.9374849999999988</v>
      </c>
      <c r="K30" s="22">
        <f t="shared" si="7"/>
        <v>7.6579049999999995</v>
      </c>
      <c r="L30" s="22">
        <f t="shared" si="8"/>
        <v>1.2368699999999999</v>
      </c>
      <c r="M30" s="156">
        <f t="shared" si="9"/>
        <v>25.45</v>
      </c>
      <c r="N30" s="23"/>
      <c r="P30" s="38">
        <f t="shared" si="1"/>
        <v>10.61774</v>
      </c>
      <c r="Q30" s="38">
        <f t="shared" si="2"/>
        <v>5.9374849999999988</v>
      </c>
      <c r="R30" s="38">
        <f t="shared" si="3"/>
        <v>7.6579049999999995</v>
      </c>
      <c r="S30" s="38">
        <f t="shared" si="4"/>
        <v>1.2368699999999999</v>
      </c>
      <c r="T30" s="38">
        <f t="shared" si="10"/>
        <v>25.45</v>
      </c>
    </row>
    <row r="31" spans="1:20">
      <c r="A31" s="8" t="s">
        <v>73</v>
      </c>
      <c r="B31" s="204">
        <v>25.45</v>
      </c>
      <c r="C31" s="204">
        <v>25.45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10.61774</v>
      </c>
      <c r="J31" s="22">
        <f t="shared" si="6"/>
        <v>5.9374849999999988</v>
      </c>
      <c r="K31" s="22">
        <f t="shared" si="7"/>
        <v>7.6579049999999995</v>
      </c>
      <c r="L31" s="22">
        <f t="shared" si="8"/>
        <v>1.2368699999999999</v>
      </c>
      <c r="M31" s="156">
        <f t="shared" si="9"/>
        <v>25.45</v>
      </c>
      <c r="N31" s="23"/>
      <c r="P31" s="38">
        <f t="shared" si="1"/>
        <v>10.61774</v>
      </c>
      <c r="Q31" s="38">
        <f t="shared" si="2"/>
        <v>5.9374849999999988</v>
      </c>
      <c r="R31" s="38">
        <f t="shared" si="3"/>
        <v>7.6579049999999995</v>
      </c>
      <c r="S31" s="38">
        <f t="shared" si="4"/>
        <v>1.2368699999999999</v>
      </c>
      <c r="T31" s="38">
        <f t="shared" si="10"/>
        <v>25.45</v>
      </c>
    </row>
    <row r="32" spans="1:20">
      <c r="A32" s="8" t="s">
        <v>74</v>
      </c>
      <c r="B32" s="204">
        <v>25.45</v>
      </c>
      <c r="C32" s="204">
        <v>25.45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10.61774</v>
      </c>
      <c r="J32" s="22">
        <f t="shared" si="6"/>
        <v>5.9374849999999988</v>
      </c>
      <c r="K32" s="22">
        <f t="shared" si="7"/>
        <v>7.6579049999999995</v>
      </c>
      <c r="L32" s="22">
        <f t="shared" si="8"/>
        <v>1.2368699999999999</v>
      </c>
      <c r="M32" s="156">
        <f t="shared" si="9"/>
        <v>25.45</v>
      </c>
      <c r="N32" s="23"/>
      <c r="P32" s="38">
        <f t="shared" si="1"/>
        <v>10.61774</v>
      </c>
      <c r="Q32" s="38">
        <f t="shared" si="2"/>
        <v>5.9374849999999988</v>
      </c>
      <c r="R32" s="38">
        <f t="shared" si="3"/>
        <v>7.6579049999999995</v>
      </c>
      <c r="S32" s="38">
        <f t="shared" si="4"/>
        <v>1.2368699999999999</v>
      </c>
      <c r="T32" s="38">
        <f t="shared" si="10"/>
        <v>25.45</v>
      </c>
    </row>
    <row r="33" spans="1:20">
      <c r="A33" s="8" t="s">
        <v>75</v>
      </c>
      <c r="B33" s="204">
        <v>25.45</v>
      </c>
      <c r="C33" s="204">
        <v>24.5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10.221399999999999</v>
      </c>
      <c r="J33" s="22">
        <f t="shared" si="6"/>
        <v>5.7158499999999997</v>
      </c>
      <c r="K33" s="22">
        <f t="shared" si="7"/>
        <v>7.3720500000000007</v>
      </c>
      <c r="L33" s="22">
        <f t="shared" si="8"/>
        <v>1.1907000000000001</v>
      </c>
      <c r="M33" s="156">
        <f t="shared" si="9"/>
        <v>24.5</v>
      </c>
      <c r="N33" s="23"/>
      <c r="P33" s="38">
        <f t="shared" si="1"/>
        <v>10.221399999999999</v>
      </c>
      <c r="Q33" s="38">
        <f t="shared" si="2"/>
        <v>5.7158499999999997</v>
      </c>
      <c r="R33" s="38">
        <f t="shared" si="3"/>
        <v>7.3720500000000007</v>
      </c>
      <c r="S33" s="38">
        <f t="shared" si="4"/>
        <v>1.1907000000000001</v>
      </c>
      <c r="T33" s="38">
        <f t="shared" si="10"/>
        <v>24.5</v>
      </c>
    </row>
    <row r="34" spans="1:20">
      <c r="A34" s="8" t="s">
        <v>76</v>
      </c>
      <c r="B34" s="204">
        <v>24.5</v>
      </c>
      <c r="C34" s="204">
        <v>24.5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10.221399999999999</v>
      </c>
      <c r="J34" s="22">
        <f t="shared" si="6"/>
        <v>5.7158499999999997</v>
      </c>
      <c r="K34" s="22">
        <f t="shared" si="7"/>
        <v>7.3720500000000007</v>
      </c>
      <c r="L34" s="22">
        <f t="shared" si="8"/>
        <v>1.1907000000000001</v>
      </c>
      <c r="M34" s="156">
        <f t="shared" si="9"/>
        <v>24.5</v>
      </c>
      <c r="N34" s="23"/>
      <c r="P34" s="38">
        <f t="shared" si="1"/>
        <v>10.221399999999999</v>
      </c>
      <c r="Q34" s="38">
        <f t="shared" si="2"/>
        <v>5.7158499999999997</v>
      </c>
      <c r="R34" s="38">
        <f t="shared" si="3"/>
        <v>7.3720500000000007</v>
      </c>
      <c r="S34" s="38">
        <f t="shared" si="4"/>
        <v>1.1907000000000001</v>
      </c>
      <c r="T34" s="38">
        <f t="shared" si="10"/>
        <v>24.5</v>
      </c>
    </row>
    <row r="35" spans="1:20">
      <c r="A35" s="8" t="s">
        <v>77</v>
      </c>
      <c r="B35" s="204">
        <v>24.5</v>
      </c>
      <c r="C35" s="204">
        <v>24.5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10.221399999999999</v>
      </c>
      <c r="J35" s="22">
        <f t="shared" si="6"/>
        <v>5.7158499999999997</v>
      </c>
      <c r="K35" s="22">
        <f t="shared" si="7"/>
        <v>7.3720500000000007</v>
      </c>
      <c r="L35" s="22">
        <f t="shared" si="8"/>
        <v>1.1907000000000001</v>
      </c>
      <c r="M35" s="156">
        <f t="shared" si="9"/>
        <v>24.5</v>
      </c>
      <c r="N35" s="23"/>
      <c r="P35" s="38">
        <f t="shared" ref="P35:P66" si="12">I35</f>
        <v>10.221399999999999</v>
      </c>
      <c r="Q35" s="38">
        <f t="shared" ref="Q35:Q66" si="13">J35</f>
        <v>5.7158499999999997</v>
      </c>
      <c r="R35" s="38">
        <f t="shared" ref="R35:R66" si="14">K35</f>
        <v>7.3720500000000007</v>
      </c>
      <c r="S35" s="38">
        <f t="shared" ref="S35:S66" si="15">L35</f>
        <v>1.1907000000000001</v>
      </c>
      <c r="T35" s="38">
        <f t="shared" si="10"/>
        <v>24.5</v>
      </c>
    </row>
    <row r="36" spans="1:20">
      <c r="A36" s="8" t="s">
        <v>78</v>
      </c>
      <c r="B36" s="204">
        <v>24.5</v>
      </c>
      <c r="C36" s="204">
        <v>24.5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10.221399999999999</v>
      </c>
      <c r="J36" s="22">
        <f t="shared" si="6"/>
        <v>5.7158499999999997</v>
      </c>
      <c r="K36" s="22">
        <f t="shared" si="7"/>
        <v>7.3720500000000007</v>
      </c>
      <c r="L36" s="22">
        <f t="shared" si="8"/>
        <v>1.1907000000000001</v>
      </c>
      <c r="M36" s="156">
        <f t="shared" si="9"/>
        <v>24.5</v>
      </c>
      <c r="N36" s="23"/>
      <c r="P36" s="38">
        <f t="shared" si="12"/>
        <v>10.221399999999999</v>
      </c>
      <c r="Q36" s="38">
        <f t="shared" si="13"/>
        <v>5.7158499999999997</v>
      </c>
      <c r="R36" s="38">
        <f t="shared" si="14"/>
        <v>7.3720500000000007</v>
      </c>
      <c r="S36" s="38">
        <f t="shared" si="15"/>
        <v>1.1907000000000001</v>
      </c>
      <c r="T36" s="38">
        <f t="shared" si="10"/>
        <v>24.5</v>
      </c>
    </row>
    <row r="37" spans="1:20">
      <c r="A37" s="8" t="s">
        <v>79</v>
      </c>
      <c r="B37" s="204">
        <v>24.5</v>
      </c>
      <c r="C37" s="204">
        <v>24.5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10.221399999999999</v>
      </c>
      <c r="J37" s="22">
        <f t="shared" si="6"/>
        <v>5.7158499999999997</v>
      </c>
      <c r="K37" s="22">
        <f t="shared" si="7"/>
        <v>7.3720500000000007</v>
      </c>
      <c r="L37" s="22">
        <f t="shared" si="8"/>
        <v>1.1907000000000001</v>
      </c>
      <c r="M37" s="156">
        <f t="shared" si="9"/>
        <v>24.5</v>
      </c>
      <c r="N37" s="23"/>
      <c r="P37" s="38">
        <f t="shared" si="12"/>
        <v>10.221399999999999</v>
      </c>
      <c r="Q37" s="38">
        <f t="shared" si="13"/>
        <v>5.7158499999999997</v>
      </c>
      <c r="R37" s="38">
        <f t="shared" si="14"/>
        <v>7.3720500000000007</v>
      </c>
      <c r="S37" s="38">
        <f t="shared" si="15"/>
        <v>1.1907000000000001</v>
      </c>
      <c r="T37" s="38">
        <f t="shared" si="10"/>
        <v>24.5</v>
      </c>
    </row>
    <row r="38" spans="1:20">
      <c r="A38" s="8" t="s">
        <v>80</v>
      </c>
      <c r="B38" s="204">
        <v>24.5</v>
      </c>
      <c r="C38" s="204">
        <v>24.5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10.221399999999999</v>
      </c>
      <c r="J38" s="22">
        <f t="shared" si="6"/>
        <v>5.7158499999999997</v>
      </c>
      <c r="K38" s="22">
        <f t="shared" si="7"/>
        <v>7.3720500000000007</v>
      </c>
      <c r="L38" s="22">
        <f t="shared" si="8"/>
        <v>1.1907000000000001</v>
      </c>
      <c r="M38" s="156">
        <f t="shared" si="9"/>
        <v>24.5</v>
      </c>
      <c r="N38" s="23"/>
      <c r="P38" s="38">
        <f t="shared" si="12"/>
        <v>10.221399999999999</v>
      </c>
      <c r="Q38" s="38">
        <f t="shared" si="13"/>
        <v>5.7158499999999997</v>
      </c>
      <c r="R38" s="38">
        <f t="shared" si="14"/>
        <v>7.3720500000000007</v>
      </c>
      <c r="S38" s="38">
        <f t="shared" si="15"/>
        <v>1.1907000000000001</v>
      </c>
      <c r="T38" s="38">
        <f t="shared" si="10"/>
        <v>24.5</v>
      </c>
    </row>
    <row r="39" spans="1:20">
      <c r="A39" s="8" t="s">
        <v>81</v>
      </c>
      <c r="B39" s="204">
        <v>24.5</v>
      </c>
      <c r="C39" s="204">
        <v>24.5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10.221399999999999</v>
      </c>
      <c r="J39" s="22">
        <f t="shared" si="6"/>
        <v>5.7158499999999997</v>
      </c>
      <c r="K39" s="22">
        <f t="shared" si="7"/>
        <v>7.3720500000000007</v>
      </c>
      <c r="L39" s="22">
        <f t="shared" si="8"/>
        <v>1.1907000000000001</v>
      </c>
      <c r="M39" s="156">
        <f t="shared" si="9"/>
        <v>24.5</v>
      </c>
      <c r="N39" s="23"/>
      <c r="P39" s="38">
        <f t="shared" si="12"/>
        <v>10.221399999999999</v>
      </c>
      <c r="Q39" s="38">
        <f t="shared" si="13"/>
        <v>5.7158499999999997</v>
      </c>
      <c r="R39" s="38">
        <f t="shared" si="14"/>
        <v>7.3720500000000007</v>
      </c>
      <c r="S39" s="38">
        <f t="shared" si="15"/>
        <v>1.1907000000000001</v>
      </c>
      <c r="T39" s="38">
        <f t="shared" si="10"/>
        <v>24.5</v>
      </c>
    </row>
    <row r="40" spans="1:20">
      <c r="A40" s="8" t="s">
        <v>82</v>
      </c>
      <c r="B40" s="204">
        <v>24.5</v>
      </c>
      <c r="C40" s="204">
        <v>24.5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10.221399999999999</v>
      </c>
      <c r="J40" s="22">
        <f t="shared" si="6"/>
        <v>5.7158499999999997</v>
      </c>
      <c r="K40" s="22">
        <f t="shared" si="7"/>
        <v>7.3720500000000007</v>
      </c>
      <c r="L40" s="22">
        <f t="shared" si="8"/>
        <v>1.1907000000000001</v>
      </c>
      <c r="M40" s="156">
        <f t="shared" si="9"/>
        <v>24.5</v>
      </c>
      <c r="N40" s="23"/>
      <c r="P40" s="38">
        <f t="shared" si="12"/>
        <v>10.221399999999999</v>
      </c>
      <c r="Q40" s="38">
        <f t="shared" si="13"/>
        <v>5.7158499999999997</v>
      </c>
      <c r="R40" s="38">
        <f t="shared" si="14"/>
        <v>7.3720500000000007</v>
      </c>
      <c r="S40" s="38">
        <f t="shared" si="15"/>
        <v>1.1907000000000001</v>
      </c>
      <c r="T40" s="38">
        <f t="shared" si="10"/>
        <v>24.5</v>
      </c>
    </row>
    <row r="41" spans="1:20">
      <c r="A41" s="8" t="s">
        <v>83</v>
      </c>
      <c r="B41" s="204">
        <v>24.5</v>
      </c>
      <c r="C41" s="204">
        <v>24.5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10.221399999999999</v>
      </c>
      <c r="J41" s="22">
        <f t="shared" si="6"/>
        <v>5.7158499999999997</v>
      </c>
      <c r="K41" s="22">
        <f t="shared" si="7"/>
        <v>7.3720500000000007</v>
      </c>
      <c r="L41" s="22">
        <f t="shared" si="8"/>
        <v>1.1907000000000001</v>
      </c>
      <c r="M41" s="156">
        <f t="shared" si="9"/>
        <v>24.5</v>
      </c>
      <c r="N41" s="23"/>
      <c r="P41" s="38">
        <f t="shared" si="12"/>
        <v>10.221399999999999</v>
      </c>
      <c r="Q41" s="38">
        <f t="shared" si="13"/>
        <v>5.7158499999999997</v>
      </c>
      <c r="R41" s="38">
        <f t="shared" si="14"/>
        <v>7.3720500000000007</v>
      </c>
      <c r="S41" s="38">
        <f t="shared" si="15"/>
        <v>1.1907000000000001</v>
      </c>
      <c r="T41" s="38">
        <f t="shared" si="10"/>
        <v>24.5</v>
      </c>
    </row>
    <row r="42" spans="1:20">
      <c r="A42" s="8" t="s">
        <v>84</v>
      </c>
      <c r="B42" s="204">
        <v>24.5</v>
      </c>
      <c r="C42" s="204">
        <v>24.5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10.221399999999999</v>
      </c>
      <c r="J42" s="22">
        <f t="shared" si="6"/>
        <v>5.7158499999999997</v>
      </c>
      <c r="K42" s="22">
        <f t="shared" si="7"/>
        <v>7.3720500000000007</v>
      </c>
      <c r="L42" s="22">
        <f t="shared" si="8"/>
        <v>1.1907000000000001</v>
      </c>
      <c r="M42" s="156">
        <f t="shared" si="9"/>
        <v>24.5</v>
      </c>
      <c r="N42" s="23"/>
      <c r="P42" s="38">
        <f t="shared" si="12"/>
        <v>10.221399999999999</v>
      </c>
      <c r="Q42" s="38">
        <f t="shared" si="13"/>
        <v>5.7158499999999997</v>
      </c>
      <c r="R42" s="38">
        <f t="shared" si="14"/>
        <v>7.3720500000000007</v>
      </c>
      <c r="S42" s="38">
        <f t="shared" si="15"/>
        <v>1.1907000000000001</v>
      </c>
      <c r="T42" s="38">
        <f t="shared" si="10"/>
        <v>24.5</v>
      </c>
    </row>
    <row r="43" spans="1:20">
      <c r="A43" s="8" t="s">
        <v>85</v>
      </c>
      <c r="B43" s="204">
        <v>24.5</v>
      </c>
      <c r="C43" s="204">
        <v>24.5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10.221399999999999</v>
      </c>
      <c r="J43" s="22">
        <f t="shared" si="6"/>
        <v>5.7158499999999997</v>
      </c>
      <c r="K43" s="22">
        <f t="shared" si="7"/>
        <v>7.3720500000000007</v>
      </c>
      <c r="L43" s="22">
        <f t="shared" si="8"/>
        <v>1.1907000000000001</v>
      </c>
      <c r="M43" s="156">
        <f t="shared" si="9"/>
        <v>24.5</v>
      </c>
      <c r="N43" s="23"/>
      <c r="P43" s="38">
        <f t="shared" si="12"/>
        <v>10.221399999999999</v>
      </c>
      <c r="Q43" s="38">
        <f t="shared" si="13"/>
        <v>5.7158499999999997</v>
      </c>
      <c r="R43" s="38">
        <f t="shared" si="14"/>
        <v>7.3720500000000007</v>
      </c>
      <c r="S43" s="38">
        <f t="shared" si="15"/>
        <v>1.1907000000000001</v>
      </c>
      <c r="T43" s="38">
        <f t="shared" si="10"/>
        <v>24.5</v>
      </c>
    </row>
    <row r="44" spans="1:20">
      <c r="A44" s="8" t="s">
        <v>86</v>
      </c>
      <c r="B44" s="204">
        <v>24.5</v>
      </c>
      <c r="C44" s="204">
        <v>24.5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10.221399999999999</v>
      </c>
      <c r="J44" s="22">
        <f t="shared" si="6"/>
        <v>5.7158499999999997</v>
      </c>
      <c r="K44" s="22">
        <f t="shared" si="7"/>
        <v>7.3720500000000007</v>
      </c>
      <c r="L44" s="22">
        <f t="shared" si="8"/>
        <v>1.1907000000000001</v>
      </c>
      <c r="M44" s="156">
        <f t="shared" si="9"/>
        <v>24.5</v>
      </c>
      <c r="N44" s="23"/>
      <c r="P44" s="38">
        <f t="shared" si="12"/>
        <v>10.221399999999999</v>
      </c>
      <c r="Q44" s="38">
        <f t="shared" si="13"/>
        <v>5.7158499999999997</v>
      </c>
      <c r="R44" s="38">
        <f t="shared" si="14"/>
        <v>7.3720500000000007</v>
      </c>
      <c r="S44" s="38">
        <f t="shared" si="15"/>
        <v>1.1907000000000001</v>
      </c>
      <c r="T44" s="38">
        <f t="shared" si="10"/>
        <v>24.5</v>
      </c>
    </row>
    <row r="45" spans="1:20">
      <c r="A45" s="8" t="s">
        <v>87</v>
      </c>
      <c r="B45" s="204">
        <v>24.5</v>
      </c>
      <c r="C45" s="204">
        <v>24.5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10.221399999999999</v>
      </c>
      <c r="J45" s="22">
        <f t="shared" si="6"/>
        <v>5.7158499999999997</v>
      </c>
      <c r="K45" s="22">
        <f t="shared" si="7"/>
        <v>7.3720500000000007</v>
      </c>
      <c r="L45" s="22">
        <f t="shared" si="8"/>
        <v>1.1907000000000001</v>
      </c>
      <c r="M45" s="156">
        <f t="shared" si="9"/>
        <v>24.5</v>
      </c>
      <c r="N45" s="23"/>
      <c r="P45" s="38">
        <f t="shared" si="12"/>
        <v>10.221399999999999</v>
      </c>
      <c r="Q45" s="38">
        <f t="shared" si="13"/>
        <v>5.7158499999999997</v>
      </c>
      <c r="R45" s="38">
        <f t="shared" si="14"/>
        <v>7.3720500000000007</v>
      </c>
      <c r="S45" s="38">
        <f t="shared" si="15"/>
        <v>1.1907000000000001</v>
      </c>
      <c r="T45" s="38">
        <f t="shared" si="10"/>
        <v>24.5</v>
      </c>
    </row>
    <row r="46" spans="1:20">
      <c r="A46" s="8" t="s">
        <v>88</v>
      </c>
      <c r="B46" s="204">
        <v>24.5</v>
      </c>
      <c r="C46" s="204">
        <v>24.5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10.221399999999999</v>
      </c>
      <c r="J46" s="22">
        <f t="shared" si="6"/>
        <v>5.7158499999999997</v>
      </c>
      <c r="K46" s="22">
        <f t="shared" si="7"/>
        <v>7.3720500000000007</v>
      </c>
      <c r="L46" s="22">
        <f t="shared" si="8"/>
        <v>1.1907000000000001</v>
      </c>
      <c r="M46" s="156">
        <f t="shared" si="9"/>
        <v>24.5</v>
      </c>
      <c r="N46" s="23"/>
      <c r="P46" s="38">
        <f t="shared" si="12"/>
        <v>10.221399999999999</v>
      </c>
      <c r="Q46" s="38">
        <f t="shared" si="13"/>
        <v>5.7158499999999997</v>
      </c>
      <c r="R46" s="38">
        <f t="shared" si="14"/>
        <v>7.3720500000000007</v>
      </c>
      <c r="S46" s="38">
        <f t="shared" si="15"/>
        <v>1.1907000000000001</v>
      </c>
      <c r="T46" s="38">
        <f t="shared" si="10"/>
        <v>24.5</v>
      </c>
    </row>
    <row r="47" spans="1:20">
      <c r="A47" s="8" t="s">
        <v>89</v>
      </c>
      <c r="B47" s="204">
        <v>24.5</v>
      </c>
      <c r="C47" s="204">
        <v>24.5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10.221399999999999</v>
      </c>
      <c r="J47" s="22">
        <f t="shared" si="6"/>
        <v>5.7158499999999997</v>
      </c>
      <c r="K47" s="22">
        <f t="shared" si="7"/>
        <v>7.3720500000000007</v>
      </c>
      <c r="L47" s="22">
        <f t="shared" si="8"/>
        <v>1.1907000000000001</v>
      </c>
      <c r="M47" s="156">
        <f t="shared" si="9"/>
        <v>24.5</v>
      </c>
      <c r="N47" s="23"/>
      <c r="P47" s="38">
        <f t="shared" si="12"/>
        <v>10.221399999999999</v>
      </c>
      <c r="Q47" s="38">
        <f t="shared" si="13"/>
        <v>5.7158499999999997</v>
      </c>
      <c r="R47" s="38">
        <f t="shared" si="14"/>
        <v>7.3720500000000007</v>
      </c>
      <c r="S47" s="38">
        <f t="shared" si="15"/>
        <v>1.1907000000000001</v>
      </c>
      <c r="T47" s="38">
        <f t="shared" si="10"/>
        <v>24.5</v>
      </c>
    </row>
    <row r="48" spans="1:20">
      <c r="A48" s="8" t="s">
        <v>90</v>
      </c>
      <c r="B48" s="204">
        <v>24.5</v>
      </c>
      <c r="C48" s="204">
        <v>24.5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10.221399999999999</v>
      </c>
      <c r="J48" s="22">
        <f t="shared" si="6"/>
        <v>5.7158499999999997</v>
      </c>
      <c r="K48" s="22">
        <f t="shared" si="7"/>
        <v>7.3720500000000007</v>
      </c>
      <c r="L48" s="22">
        <f t="shared" si="8"/>
        <v>1.1907000000000001</v>
      </c>
      <c r="M48" s="156">
        <f t="shared" si="9"/>
        <v>24.5</v>
      </c>
      <c r="N48" s="23"/>
      <c r="P48" s="38">
        <f t="shared" si="12"/>
        <v>10.221399999999999</v>
      </c>
      <c r="Q48" s="38">
        <f t="shared" si="13"/>
        <v>5.7158499999999997</v>
      </c>
      <c r="R48" s="38">
        <f t="shared" si="14"/>
        <v>7.3720500000000007</v>
      </c>
      <c r="S48" s="38">
        <f t="shared" si="15"/>
        <v>1.1907000000000001</v>
      </c>
      <c r="T48" s="38">
        <f t="shared" si="10"/>
        <v>24.5</v>
      </c>
    </row>
    <row r="49" spans="1:20">
      <c r="A49" s="8" t="s">
        <v>91</v>
      </c>
      <c r="B49" s="204">
        <v>24.5</v>
      </c>
      <c r="C49" s="204">
        <v>24.5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10.221399999999999</v>
      </c>
      <c r="J49" s="22">
        <f t="shared" si="6"/>
        <v>5.7158499999999997</v>
      </c>
      <c r="K49" s="22">
        <f t="shared" si="7"/>
        <v>7.3720500000000007</v>
      </c>
      <c r="L49" s="22">
        <f t="shared" si="8"/>
        <v>1.1907000000000001</v>
      </c>
      <c r="M49" s="156">
        <f t="shared" si="9"/>
        <v>24.5</v>
      </c>
      <c r="N49" s="23"/>
      <c r="P49" s="38">
        <f t="shared" si="12"/>
        <v>10.221399999999999</v>
      </c>
      <c r="Q49" s="38">
        <f t="shared" si="13"/>
        <v>5.7158499999999997</v>
      </c>
      <c r="R49" s="38">
        <f t="shared" si="14"/>
        <v>7.3720500000000007</v>
      </c>
      <c r="S49" s="38">
        <f t="shared" si="15"/>
        <v>1.1907000000000001</v>
      </c>
      <c r="T49" s="38">
        <f t="shared" si="10"/>
        <v>24.5</v>
      </c>
    </row>
    <row r="50" spans="1:20">
      <c r="A50" s="8" t="s">
        <v>92</v>
      </c>
      <c r="B50" s="204">
        <v>24.5</v>
      </c>
      <c r="C50" s="204">
        <v>24.5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10.221399999999999</v>
      </c>
      <c r="J50" s="22">
        <f t="shared" si="6"/>
        <v>5.7158499999999997</v>
      </c>
      <c r="K50" s="22">
        <f t="shared" si="7"/>
        <v>7.3720500000000007</v>
      </c>
      <c r="L50" s="22">
        <f t="shared" si="8"/>
        <v>1.1907000000000001</v>
      </c>
      <c r="M50" s="156">
        <f t="shared" si="9"/>
        <v>24.5</v>
      </c>
      <c r="N50" s="23"/>
      <c r="P50" s="38">
        <f t="shared" si="12"/>
        <v>10.221399999999999</v>
      </c>
      <c r="Q50" s="38">
        <f t="shared" si="13"/>
        <v>5.7158499999999997</v>
      </c>
      <c r="R50" s="38">
        <f t="shared" si="14"/>
        <v>7.3720500000000007</v>
      </c>
      <c r="S50" s="38">
        <f t="shared" si="15"/>
        <v>1.1907000000000001</v>
      </c>
      <c r="T50" s="38">
        <f t="shared" si="10"/>
        <v>24.5</v>
      </c>
    </row>
    <row r="51" spans="1:20">
      <c r="A51" s="8" t="s">
        <v>93</v>
      </c>
      <c r="B51" s="204">
        <v>24.5</v>
      </c>
      <c r="C51" s="204">
        <v>24.5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10.221399999999999</v>
      </c>
      <c r="J51" s="22">
        <f t="shared" si="6"/>
        <v>5.7158499999999997</v>
      </c>
      <c r="K51" s="22">
        <f t="shared" si="7"/>
        <v>7.3720500000000007</v>
      </c>
      <c r="L51" s="22">
        <f t="shared" si="8"/>
        <v>1.1907000000000001</v>
      </c>
      <c r="M51" s="156">
        <f t="shared" si="9"/>
        <v>24.5</v>
      </c>
      <c r="N51" s="23"/>
      <c r="P51" s="38">
        <f t="shared" si="12"/>
        <v>10.221399999999999</v>
      </c>
      <c r="Q51" s="38">
        <f t="shared" si="13"/>
        <v>5.7158499999999997</v>
      </c>
      <c r="R51" s="38">
        <f t="shared" si="14"/>
        <v>7.3720500000000007</v>
      </c>
      <c r="S51" s="38">
        <f t="shared" si="15"/>
        <v>1.1907000000000001</v>
      </c>
      <c r="T51" s="38">
        <f t="shared" si="10"/>
        <v>24.5</v>
      </c>
    </row>
    <row r="52" spans="1:20">
      <c r="A52" s="8" t="s">
        <v>94</v>
      </c>
      <c r="B52" s="204">
        <v>24.5</v>
      </c>
      <c r="C52" s="204">
        <v>24.5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10.221399999999999</v>
      </c>
      <c r="J52" s="22">
        <f t="shared" si="6"/>
        <v>5.7158499999999997</v>
      </c>
      <c r="K52" s="22">
        <f t="shared" si="7"/>
        <v>7.3720500000000007</v>
      </c>
      <c r="L52" s="22">
        <f t="shared" si="8"/>
        <v>1.1907000000000001</v>
      </c>
      <c r="M52" s="156">
        <f t="shared" si="9"/>
        <v>24.5</v>
      </c>
      <c r="N52" s="23"/>
      <c r="P52" s="38">
        <f t="shared" si="12"/>
        <v>10.221399999999999</v>
      </c>
      <c r="Q52" s="38">
        <f t="shared" si="13"/>
        <v>5.7158499999999997</v>
      </c>
      <c r="R52" s="38">
        <f t="shared" si="14"/>
        <v>7.3720500000000007</v>
      </c>
      <c r="S52" s="38">
        <f t="shared" si="15"/>
        <v>1.1907000000000001</v>
      </c>
      <c r="T52" s="38">
        <f t="shared" si="10"/>
        <v>24.5</v>
      </c>
    </row>
    <row r="53" spans="1:20">
      <c r="A53" s="8" t="s">
        <v>95</v>
      </c>
      <c r="B53" s="204">
        <v>24.5</v>
      </c>
      <c r="C53" s="204">
        <v>24.5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10.221399999999999</v>
      </c>
      <c r="J53" s="22">
        <f t="shared" si="6"/>
        <v>5.7158499999999997</v>
      </c>
      <c r="K53" s="22">
        <f t="shared" si="7"/>
        <v>7.3720500000000007</v>
      </c>
      <c r="L53" s="22">
        <f t="shared" si="8"/>
        <v>1.1907000000000001</v>
      </c>
      <c r="M53" s="156">
        <f t="shared" si="9"/>
        <v>24.5</v>
      </c>
      <c r="N53" s="23"/>
      <c r="P53" s="38">
        <f t="shared" si="12"/>
        <v>10.221399999999999</v>
      </c>
      <c r="Q53" s="38">
        <f t="shared" si="13"/>
        <v>5.7158499999999997</v>
      </c>
      <c r="R53" s="38">
        <f t="shared" si="14"/>
        <v>7.3720500000000007</v>
      </c>
      <c r="S53" s="38">
        <f t="shared" si="15"/>
        <v>1.1907000000000001</v>
      </c>
      <c r="T53" s="38">
        <f t="shared" si="10"/>
        <v>24.5</v>
      </c>
    </row>
    <row r="54" spans="1:20">
      <c r="A54" s="8" t="s">
        <v>96</v>
      </c>
      <c r="B54" s="204">
        <v>24.5</v>
      </c>
      <c r="C54" s="204">
        <v>24.5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10.221399999999999</v>
      </c>
      <c r="J54" s="22">
        <f t="shared" si="6"/>
        <v>5.7158499999999997</v>
      </c>
      <c r="K54" s="22">
        <f t="shared" si="7"/>
        <v>7.3720500000000007</v>
      </c>
      <c r="L54" s="22">
        <f t="shared" si="8"/>
        <v>1.1907000000000001</v>
      </c>
      <c r="M54" s="156">
        <f t="shared" si="9"/>
        <v>24.5</v>
      </c>
      <c r="N54" s="23"/>
      <c r="P54" s="38">
        <f t="shared" si="12"/>
        <v>10.221399999999999</v>
      </c>
      <c r="Q54" s="38">
        <f t="shared" si="13"/>
        <v>5.7158499999999997</v>
      </c>
      <c r="R54" s="38">
        <f t="shared" si="14"/>
        <v>7.3720500000000007</v>
      </c>
      <c r="S54" s="38">
        <f t="shared" si="15"/>
        <v>1.1907000000000001</v>
      </c>
      <c r="T54" s="38">
        <f t="shared" si="10"/>
        <v>24.5</v>
      </c>
    </row>
    <row r="55" spans="1:20">
      <c r="A55" s="8" t="s">
        <v>97</v>
      </c>
      <c r="B55" s="204">
        <v>24.5</v>
      </c>
      <c r="C55" s="204">
        <v>24.5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10.221399999999999</v>
      </c>
      <c r="J55" s="22">
        <f t="shared" si="6"/>
        <v>5.7158499999999997</v>
      </c>
      <c r="K55" s="22">
        <f t="shared" si="7"/>
        <v>7.3720500000000007</v>
      </c>
      <c r="L55" s="22">
        <f t="shared" si="8"/>
        <v>1.1907000000000001</v>
      </c>
      <c r="M55" s="156">
        <f t="shared" si="9"/>
        <v>24.5</v>
      </c>
      <c r="N55" s="23"/>
      <c r="P55" s="38">
        <f t="shared" si="12"/>
        <v>10.221399999999999</v>
      </c>
      <c r="Q55" s="38">
        <f t="shared" si="13"/>
        <v>5.7158499999999997</v>
      </c>
      <c r="R55" s="38">
        <f t="shared" si="14"/>
        <v>7.3720500000000007</v>
      </c>
      <c r="S55" s="38">
        <f t="shared" si="15"/>
        <v>1.1907000000000001</v>
      </c>
      <c r="T55" s="38">
        <f t="shared" si="10"/>
        <v>24.5</v>
      </c>
    </row>
    <row r="56" spans="1:20">
      <c r="A56" s="8" t="s">
        <v>98</v>
      </c>
      <c r="B56" s="204">
        <v>24.5</v>
      </c>
      <c r="C56" s="204">
        <v>24.5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10.221399999999999</v>
      </c>
      <c r="J56" s="22">
        <f t="shared" si="6"/>
        <v>5.7158499999999997</v>
      </c>
      <c r="K56" s="22">
        <f t="shared" si="7"/>
        <v>7.3720500000000007</v>
      </c>
      <c r="L56" s="22">
        <f t="shared" si="8"/>
        <v>1.1907000000000001</v>
      </c>
      <c r="M56" s="156">
        <f t="shared" si="9"/>
        <v>24.5</v>
      </c>
      <c r="N56" s="23"/>
      <c r="P56" s="38">
        <f t="shared" si="12"/>
        <v>10.221399999999999</v>
      </c>
      <c r="Q56" s="38">
        <f t="shared" si="13"/>
        <v>5.7158499999999997</v>
      </c>
      <c r="R56" s="38">
        <f t="shared" si="14"/>
        <v>7.3720500000000007</v>
      </c>
      <c r="S56" s="38">
        <f t="shared" si="15"/>
        <v>1.1907000000000001</v>
      </c>
      <c r="T56" s="38">
        <f t="shared" si="10"/>
        <v>24.5</v>
      </c>
    </row>
    <row r="57" spans="1:20">
      <c r="A57" s="8" t="s">
        <v>99</v>
      </c>
      <c r="B57" s="204">
        <v>24.5</v>
      </c>
      <c r="C57" s="204">
        <v>24.5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10.221399999999999</v>
      </c>
      <c r="J57" s="22">
        <f t="shared" si="6"/>
        <v>5.7158499999999997</v>
      </c>
      <c r="K57" s="22">
        <f t="shared" si="7"/>
        <v>7.3720500000000007</v>
      </c>
      <c r="L57" s="22">
        <f t="shared" si="8"/>
        <v>1.1907000000000001</v>
      </c>
      <c r="M57" s="156">
        <f t="shared" si="9"/>
        <v>24.5</v>
      </c>
      <c r="N57" s="23"/>
      <c r="P57" s="38">
        <f t="shared" si="12"/>
        <v>10.221399999999999</v>
      </c>
      <c r="Q57" s="38">
        <f t="shared" si="13"/>
        <v>5.7158499999999997</v>
      </c>
      <c r="R57" s="38">
        <f t="shared" si="14"/>
        <v>7.3720500000000007</v>
      </c>
      <c r="S57" s="38">
        <f t="shared" si="15"/>
        <v>1.1907000000000001</v>
      </c>
      <c r="T57" s="38">
        <f t="shared" si="10"/>
        <v>24.5</v>
      </c>
    </row>
    <row r="58" spans="1:20">
      <c r="A58" s="8" t="s">
        <v>100</v>
      </c>
      <c r="B58" s="204">
        <v>24.5</v>
      </c>
      <c r="C58" s="204">
        <v>24.5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10.221399999999999</v>
      </c>
      <c r="J58" s="22">
        <f t="shared" si="6"/>
        <v>5.7158499999999997</v>
      </c>
      <c r="K58" s="22">
        <f t="shared" si="7"/>
        <v>7.3720500000000007</v>
      </c>
      <c r="L58" s="22">
        <f t="shared" si="8"/>
        <v>1.1907000000000001</v>
      </c>
      <c r="M58" s="156">
        <f t="shared" si="9"/>
        <v>24.5</v>
      </c>
      <c r="N58" s="23"/>
      <c r="P58" s="38">
        <f t="shared" si="12"/>
        <v>10.221399999999999</v>
      </c>
      <c r="Q58" s="38">
        <f t="shared" si="13"/>
        <v>5.7158499999999997</v>
      </c>
      <c r="R58" s="38">
        <f t="shared" si="14"/>
        <v>7.3720500000000007</v>
      </c>
      <c r="S58" s="38">
        <f t="shared" si="15"/>
        <v>1.1907000000000001</v>
      </c>
      <c r="T58" s="38">
        <f t="shared" si="10"/>
        <v>24.5</v>
      </c>
    </row>
    <row r="59" spans="1:20">
      <c r="A59" s="8" t="s">
        <v>101</v>
      </c>
      <c r="B59" s="204">
        <v>24.5</v>
      </c>
      <c r="C59" s="204">
        <v>24.5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10.221399999999999</v>
      </c>
      <c r="J59" s="22">
        <f t="shared" si="6"/>
        <v>5.7158499999999997</v>
      </c>
      <c r="K59" s="22">
        <f t="shared" si="7"/>
        <v>7.3720500000000007</v>
      </c>
      <c r="L59" s="22">
        <f t="shared" si="8"/>
        <v>1.1907000000000001</v>
      </c>
      <c r="M59" s="156">
        <f t="shared" si="9"/>
        <v>24.5</v>
      </c>
      <c r="N59" s="23"/>
      <c r="P59" s="38">
        <f t="shared" si="12"/>
        <v>10.221399999999999</v>
      </c>
      <c r="Q59" s="38">
        <f t="shared" si="13"/>
        <v>5.7158499999999997</v>
      </c>
      <c r="R59" s="38">
        <f t="shared" si="14"/>
        <v>7.3720500000000007</v>
      </c>
      <c r="S59" s="38">
        <f t="shared" si="15"/>
        <v>1.1907000000000001</v>
      </c>
      <c r="T59" s="38">
        <f t="shared" si="10"/>
        <v>24.5</v>
      </c>
    </row>
    <row r="60" spans="1:20">
      <c r="A60" s="8" t="s">
        <v>102</v>
      </c>
      <c r="B60" s="204">
        <v>24.5</v>
      </c>
      <c r="C60" s="204">
        <v>24.5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10.221399999999999</v>
      </c>
      <c r="J60" s="22">
        <f t="shared" si="6"/>
        <v>5.7158499999999997</v>
      </c>
      <c r="K60" s="22">
        <f t="shared" si="7"/>
        <v>7.3720500000000007</v>
      </c>
      <c r="L60" s="22">
        <f t="shared" si="8"/>
        <v>1.1907000000000001</v>
      </c>
      <c r="M60" s="156">
        <f t="shared" si="9"/>
        <v>24.5</v>
      </c>
      <c r="N60" s="23"/>
      <c r="P60" s="38">
        <f t="shared" si="12"/>
        <v>10.221399999999999</v>
      </c>
      <c r="Q60" s="38">
        <f t="shared" si="13"/>
        <v>5.7158499999999997</v>
      </c>
      <c r="R60" s="38">
        <f t="shared" si="14"/>
        <v>7.3720500000000007</v>
      </c>
      <c r="S60" s="38">
        <f t="shared" si="15"/>
        <v>1.1907000000000001</v>
      </c>
      <c r="T60" s="38">
        <f t="shared" si="10"/>
        <v>24.5</v>
      </c>
    </row>
    <row r="61" spans="1:20">
      <c r="A61" s="8" t="s">
        <v>103</v>
      </c>
      <c r="B61" s="204">
        <v>24.5</v>
      </c>
      <c r="C61" s="204">
        <v>24.5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10.221399999999999</v>
      </c>
      <c r="J61" s="22">
        <f t="shared" si="6"/>
        <v>5.7158499999999997</v>
      </c>
      <c r="K61" s="22">
        <f t="shared" si="7"/>
        <v>7.3720500000000007</v>
      </c>
      <c r="L61" s="22">
        <f t="shared" si="8"/>
        <v>1.1907000000000001</v>
      </c>
      <c r="M61" s="156">
        <f t="shared" si="9"/>
        <v>24.5</v>
      </c>
      <c r="N61" s="23"/>
      <c r="P61" s="38">
        <f t="shared" si="12"/>
        <v>10.221399999999999</v>
      </c>
      <c r="Q61" s="38">
        <f t="shared" si="13"/>
        <v>5.7158499999999997</v>
      </c>
      <c r="R61" s="38">
        <f t="shared" si="14"/>
        <v>7.3720500000000007</v>
      </c>
      <c r="S61" s="38">
        <f t="shared" si="15"/>
        <v>1.1907000000000001</v>
      </c>
      <c r="T61" s="38">
        <f t="shared" si="10"/>
        <v>24.5</v>
      </c>
    </row>
    <row r="62" spans="1:20">
      <c r="A62" s="8" t="s">
        <v>104</v>
      </c>
      <c r="B62" s="204">
        <v>24.5</v>
      </c>
      <c r="C62" s="204">
        <v>24.5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10.221399999999999</v>
      </c>
      <c r="J62" s="22">
        <f t="shared" si="6"/>
        <v>5.7158499999999997</v>
      </c>
      <c r="K62" s="22">
        <f t="shared" si="7"/>
        <v>7.3720500000000007</v>
      </c>
      <c r="L62" s="22">
        <f t="shared" si="8"/>
        <v>1.1907000000000001</v>
      </c>
      <c r="M62" s="156">
        <f t="shared" si="9"/>
        <v>24.5</v>
      </c>
      <c r="N62" s="23"/>
      <c r="P62" s="38">
        <f t="shared" si="12"/>
        <v>10.221399999999999</v>
      </c>
      <c r="Q62" s="38">
        <f t="shared" si="13"/>
        <v>5.7158499999999997</v>
      </c>
      <c r="R62" s="38">
        <f t="shared" si="14"/>
        <v>7.3720500000000007</v>
      </c>
      <c r="S62" s="38">
        <f t="shared" si="15"/>
        <v>1.1907000000000001</v>
      </c>
      <c r="T62" s="38">
        <f t="shared" si="10"/>
        <v>24.5</v>
      </c>
    </row>
    <row r="63" spans="1:20">
      <c r="A63" s="8" t="s">
        <v>105</v>
      </c>
      <c r="B63" s="204">
        <v>24.5</v>
      </c>
      <c r="C63" s="204">
        <v>24.5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10.221399999999999</v>
      </c>
      <c r="J63" s="22">
        <f t="shared" si="6"/>
        <v>5.7158499999999997</v>
      </c>
      <c r="K63" s="22">
        <f t="shared" si="7"/>
        <v>7.3720500000000007</v>
      </c>
      <c r="L63" s="22">
        <f t="shared" si="8"/>
        <v>1.1907000000000001</v>
      </c>
      <c r="M63" s="156">
        <f t="shared" si="9"/>
        <v>24.5</v>
      </c>
      <c r="N63" s="23"/>
      <c r="P63" s="38">
        <f t="shared" si="12"/>
        <v>10.221399999999999</v>
      </c>
      <c r="Q63" s="38">
        <f t="shared" si="13"/>
        <v>5.7158499999999997</v>
      </c>
      <c r="R63" s="38">
        <f t="shared" si="14"/>
        <v>7.3720500000000007</v>
      </c>
      <c r="S63" s="38">
        <f t="shared" si="15"/>
        <v>1.1907000000000001</v>
      </c>
      <c r="T63" s="38">
        <f t="shared" si="10"/>
        <v>24.5</v>
      </c>
    </row>
    <row r="64" spans="1:20">
      <c r="A64" s="8" t="s">
        <v>106</v>
      </c>
      <c r="B64" s="204">
        <v>24.5</v>
      </c>
      <c r="C64" s="204">
        <v>24.5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10.221399999999999</v>
      </c>
      <c r="J64" s="22">
        <f t="shared" si="6"/>
        <v>5.7158499999999997</v>
      </c>
      <c r="K64" s="22">
        <f t="shared" si="7"/>
        <v>7.3720500000000007</v>
      </c>
      <c r="L64" s="22">
        <f t="shared" si="8"/>
        <v>1.1907000000000001</v>
      </c>
      <c r="M64" s="156">
        <f t="shared" si="9"/>
        <v>24.5</v>
      </c>
      <c r="N64" s="23"/>
      <c r="P64" s="38">
        <f t="shared" si="12"/>
        <v>10.221399999999999</v>
      </c>
      <c r="Q64" s="38">
        <f t="shared" si="13"/>
        <v>5.7158499999999997</v>
      </c>
      <c r="R64" s="38">
        <f t="shared" si="14"/>
        <v>7.3720500000000007</v>
      </c>
      <c r="S64" s="38">
        <f t="shared" si="15"/>
        <v>1.1907000000000001</v>
      </c>
      <c r="T64" s="38">
        <f t="shared" si="10"/>
        <v>24.5</v>
      </c>
    </row>
    <row r="65" spans="1:20">
      <c r="A65" s="8" t="s">
        <v>107</v>
      </c>
      <c r="B65" s="204">
        <v>24.5</v>
      </c>
      <c r="C65" s="204">
        <v>24.5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10.221399999999999</v>
      </c>
      <c r="J65" s="22">
        <f t="shared" si="6"/>
        <v>5.7158499999999997</v>
      </c>
      <c r="K65" s="22">
        <f t="shared" si="7"/>
        <v>7.3720500000000007</v>
      </c>
      <c r="L65" s="22">
        <f t="shared" si="8"/>
        <v>1.1907000000000001</v>
      </c>
      <c r="M65" s="156">
        <f t="shared" si="9"/>
        <v>24.5</v>
      </c>
      <c r="N65" s="23"/>
      <c r="P65" s="38">
        <f t="shared" si="12"/>
        <v>10.221399999999999</v>
      </c>
      <c r="Q65" s="38">
        <f t="shared" si="13"/>
        <v>5.7158499999999997</v>
      </c>
      <c r="R65" s="38">
        <f t="shared" si="14"/>
        <v>7.3720500000000007</v>
      </c>
      <c r="S65" s="38">
        <f t="shared" si="15"/>
        <v>1.1907000000000001</v>
      </c>
      <c r="T65" s="38">
        <f t="shared" si="10"/>
        <v>24.5</v>
      </c>
    </row>
    <row r="66" spans="1:20">
      <c r="A66" s="8" t="s">
        <v>108</v>
      </c>
      <c r="B66" s="204">
        <v>24.5</v>
      </c>
      <c r="C66" s="204">
        <v>24.5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10.221399999999999</v>
      </c>
      <c r="J66" s="22">
        <f t="shared" si="6"/>
        <v>5.7158499999999997</v>
      </c>
      <c r="K66" s="22">
        <f t="shared" si="7"/>
        <v>7.3720500000000007</v>
      </c>
      <c r="L66" s="22">
        <f t="shared" si="8"/>
        <v>1.1907000000000001</v>
      </c>
      <c r="M66" s="156">
        <f t="shared" si="9"/>
        <v>24.5</v>
      </c>
      <c r="N66" s="23"/>
      <c r="P66" s="38">
        <f t="shared" si="12"/>
        <v>10.221399999999999</v>
      </c>
      <c r="Q66" s="38">
        <f t="shared" si="13"/>
        <v>5.7158499999999997</v>
      </c>
      <c r="R66" s="38">
        <f t="shared" si="14"/>
        <v>7.3720500000000007</v>
      </c>
      <c r="S66" s="38">
        <f t="shared" si="15"/>
        <v>1.1907000000000001</v>
      </c>
      <c r="T66" s="38">
        <f t="shared" si="10"/>
        <v>24.5</v>
      </c>
    </row>
    <row r="67" spans="1:20">
      <c r="A67" s="8" t="s">
        <v>109</v>
      </c>
      <c r="B67" s="204">
        <v>24.5</v>
      </c>
      <c r="C67" s="204">
        <v>24.5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10.221399999999999</v>
      </c>
      <c r="J67" s="22">
        <f t="shared" si="6"/>
        <v>5.7158499999999997</v>
      </c>
      <c r="K67" s="22">
        <f t="shared" si="7"/>
        <v>7.3720500000000007</v>
      </c>
      <c r="L67" s="22">
        <f t="shared" si="8"/>
        <v>1.1907000000000001</v>
      </c>
      <c r="M67" s="156">
        <f t="shared" si="9"/>
        <v>24.5</v>
      </c>
      <c r="N67" s="23"/>
      <c r="P67" s="38">
        <f t="shared" ref="P67:P98" si="17">I67</f>
        <v>10.221399999999999</v>
      </c>
      <c r="Q67" s="38">
        <f t="shared" ref="Q67:Q98" si="18">J67</f>
        <v>5.7158499999999997</v>
      </c>
      <c r="R67" s="38">
        <f t="shared" ref="R67:R98" si="19">K67</f>
        <v>7.3720500000000007</v>
      </c>
      <c r="S67" s="38">
        <f t="shared" ref="S67:S98" si="20">L67</f>
        <v>1.1907000000000001</v>
      </c>
      <c r="T67" s="38">
        <f t="shared" si="10"/>
        <v>24.5</v>
      </c>
    </row>
    <row r="68" spans="1:20">
      <c r="A68" s="8" t="s">
        <v>110</v>
      </c>
      <c r="B68" s="204">
        <v>24.5</v>
      </c>
      <c r="C68" s="204">
        <v>24.5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10.221399999999999</v>
      </c>
      <c r="J68" s="22">
        <f t="shared" ref="J68:J98" si="22">C68*E68/100</f>
        <v>5.7158499999999997</v>
      </c>
      <c r="K68" s="22">
        <f t="shared" ref="K68:K98" si="23">C68*F68/100</f>
        <v>7.3720500000000007</v>
      </c>
      <c r="L68" s="22">
        <f t="shared" ref="L68:L98" si="24">C68*G68/100</f>
        <v>1.1907000000000001</v>
      </c>
      <c r="M68" s="156">
        <f t="shared" ref="M68:M98" si="25">SUM(I68:L68)</f>
        <v>24.5</v>
      </c>
      <c r="N68" s="23"/>
      <c r="P68" s="38">
        <f t="shared" si="17"/>
        <v>10.221399999999999</v>
      </c>
      <c r="Q68" s="38">
        <f t="shared" si="18"/>
        <v>5.7158499999999997</v>
      </c>
      <c r="R68" s="38">
        <f t="shared" si="19"/>
        <v>7.3720500000000007</v>
      </c>
      <c r="S68" s="38">
        <f t="shared" si="20"/>
        <v>1.1907000000000001</v>
      </c>
      <c r="T68" s="38">
        <f t="shared" ref="T68:T99" si="26">SUM(P68:S68)</f>
        <v>24.5</v>
      </c>
    </row>
    <row r="69" spans="1:20">
      <c r="A69" s="8" t="s">
        <v>111</v>
      </c>
      <c r="B69" s="204">
        <v>24.5</v>
      </c>
      <c r="C69" s="204">
        <v>24.5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10.221399999999999</v>
      </c>
      <c r="J69" s="22">
        <f t="shared" si="22"/>
        <v>5.7158499999999997</v>
      </c>
      <c r="K69" s="22">
        <f t="shared" si="23"/>
        <v>7.3720500000000007</v>
      </c>
      <c r="L69" s="22">
        <f t="shared" si="24"/>
        <v>1.1907000000000001</v>
      </c>
      <c r="M69" s="156">
        <f t="shared" si="25"/>
        <v>24.5</v>
      </c>
      <c r="N69" s="23"/>
      <c r="P69" s="38">
        <f t="shared" si="17"/>
        <v>10.221399999999999</v>
      </c>
      <c r="Q69" s="38">
        <f t="shared" si="18"/>
        <v>5.7158499999999997</v>
      </c>
      <c r="R69" s="38">
        <f t="shared" si="19"/>
        <v>7.3720500000000007</v>
      </c>
      <c r="S69" s="38">
        <f t="shared" si="20"/>
        <v>1.1907000000000001</v>
      </c>
      <c r="T69" s="38">
        <f t="shared" si="26"/>
        <v>24.5</v>
      </c>
    </row>
    <row r="70" spans="1:20">
      <c r="A70" s="8" t="s">
        <v>112</v>
      </c>
      <c r="B70" s="204">
        <v>24.5</v>
      </c>
      <c r="C70" s="204">
        <v>24.5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10.221399999999999</v>
      </c>
      <c r="J70" s="22">
        <f t="shared" si="22"/>
        <v>5.7158499999999997</v>
      </c>
      <c r="K70" s="22">
        <f t="shared" si="23"/>
        <v>7.3720500000000007</v>
      </c>
      <c r="L70" s="22">
        <f t="shared" si="24"/>
        <v>1.1907000000000001</v>
      </c>
      <c r="M70" s="156">
        <f t="shared" si="25"/>
        <v>24.5</v>
      </c>
      <c r="N70" s="23"/>
      <c r="P70" s="38">
        <f t="shared" si="17"/>
        <v>10.221399999999999</v>
      </c>
      <c r="Q70" s="38">
        <f t="shared" si="18"/>
        <v>5.7158499999999997</v>
      </c>
      <c r="R70" s="38">
        <f t="shared" si="19"/>
        <v>7.3720500000000007</v>
      </c>
      <c r="S70" s="38">
        <f t="shared" si="20"/>
        <v>1.1907000000000001</v>
      </c>
      <c r="T70" s="38">
        <f t="shared" si="26"/>
        <v>24.5</v>
      </c>
    </row>
    <row r="71" spans="1:20">
      <c r="A71" s="8" t="s">
        <v>113</v>
      </c>
      <c r="B71" s="204">
        <v>25.3</v>
      </c>
      <c r="C71" s="204">
        <v>25.3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10.555160000000001</v>
      </c>
      <c r="J71" s="22">
        <f t="shared" si="22"/>
        <v>5.9024900000000002</v>
      </c>
      <c r="K71" s="22">
        <f t="shared" si="23"/>
        <v>7.6127700000000003</v>
      </c>
      <c r="L71" s="22">
        <f t="shared" si="24"/>
        <v>1.2295800000000001</v>
      </c>
      <c r="M71" s="156">
        <f t="shared" si="25"/>
        <v>25.3</v>
      </c>
      <c r="N71" s="23"/>
      <c r="P71" s="38">
        <f t="shared" si="17"/>
        <v>10.555160000000001</v>
      </c>
      <c r="Q71" s="38">
        <f t="shared" si="18"/>
        <v>5.9024900000000002</v>
      </c>
      <c r="R71" s="38">
        <f t="shared" si="19"/>
        <v>7.6127700000000003</v>
      </c>
      <c r="S71" s="38">
        <f t="shared" si="20"/>
        <v>1.2295800000000001</v>
      </c>
      <c r="T71" s="38">
        <f t="shared" si="26"/>
        <v>25.3</v>
      </c>
    </row>
    <row r="72" spans="1:20">
      <c r="A72" s="8" t="s">
        <v>114</v>
      </c>
      <c r="B72" s="204">
        <v>25.3</v>
      </c>
      <c r="C72" s="204">
        <v>25.3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10.555160000000001</v>
      </c>
      <c r="J72" s="22">
        <f t="shared" si="22"/>
        <v>5.9024900000000002</v>
      </c>
      <c r="K72" s="22">
        <f t="shared" si="23"/>
        <v>7.6127700000000003</v>
      </c>
      <c r="L72" s="22">
        <f t="shared" si="24"/>
        <v>1.2295800000000001</v>
      </c>
      <c r="M72" s="156">
        <f t="shared" si="25"/>
        <v>25.3</v>
      </c>
      <c r="N72" s="23"/>
      <c r="P72" s="38">
        <f t="shared" si="17"/>
        <v>10.555160000000001</v>
      </c>
      <c r="Q72" s="38">
        <f t="shared" si="18"/>
        <v>5.9024900000000002</v>
      </c>
      <c r="R72" s="38">
        <f t="shared" si="19"/>
        <v>7.6127700000000003</v>
      </c>
      <c r="S72" s="38">
        <f t="shared" si="20"/>
        <v>1.2295800000000001</v>
      </c>
      <c r="T72" s="38">
        <f t="shared" si="26"/>
        <v>25.3</v>
      </c>
    </row>
    <row r="73" spans="1:20">
      <c r="A73" s="8" t="s">
        <v>115</v>
      </c>
      <c r="B73" s="204">
        <v>25.3</v>
      </c>
      <c r="C73" s="204">
        <v>25.3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10.555160000000001</v>
      </c>
      <c r="J73" s="22">
        <f t="shared" si="22"/>
        <v>5.9024900000000002</v>
      </c>
      <c r="K73" s="22">
        <f t="shared" si="23"/>
        <v>7.6127700000000003</v>
      </c>
      <c r="L73" s="22">
        <f t="shared" si="24"/>
        <v>1.2295800000000001</v>
      </c>
      <c r="M73" s="156">
        <f t="shared" si="25"/>
        <v>25.3</v>
      </c>
      <c r="N73" s="23"/>
      <c r="P73" s="38">
        <f t="shared" si="17"/>
        <v>10.555160000000001</v>
      </c>
      <c r="Q73" s="38">
        <f t="shared" si="18"/>
        <v>5.9024900000000002</v>
      </c>
      <c r="R73" s="38">
        <f t="shared" si="19"/>
        <v>7.6127700000000003</v>
      </c>
      <c r="S73" s="38">
        <f t="shared" si="20"/>
        <v>1.2295800000000001</v>
      </c>
      <c r="T73" s="38">
        <f t="shared" si="26"/>
        <v>25.3</v>
      </c>
    </row>
    <row r="74" spans="1:20">
      <c r="A74" s="8" t="s">
        <v>116</v>
      </c>
      <c r="B74" s="204">
        <v>25.3</v>
      </c>
      <c r="C74" s="204">
        <v>25.3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10.555160000000001</v>
      </c>
      <c r="J74" s="22">
        <f t="shared" si="22"/>
        <v>5.9024900000000002</v>
      </c>
      <c r="K74" s="22">
        <f t="shared" si="23"/>
        <v>7.6127700000000003</v>
      </c>
      <c r="L74" s="22">
        <f t="shared" si="24"/>
        <v>1.2295800000000001</v>
      </c>
      <c r="M74" s="156">
        <f t="shared" si="25"/>
        <v>25.3</v>
      </c>
      <c r="N74" s="23"/>
      <c r="P74" s="38">
        <f t="shared" si="17"/>
        <v>10.555160000000001</v>
      </c>
      <c r="Q74" s="38">
        <f t="shared" si="18"/>
        <v>5.9024900000000002</v>
      </c>
      <c r="R74" s="38">
        <f t="shared" si="19"/>
        <v>7.6127700000000003</v>
      </c>
      <c r="S74" s="38">
        <f t="shared" si="20"/>
        <v>1.2295800000000001</v>
      </c>
      <c r="T74" s="38">
        <f t="shared" si="26"/>
        <v>25.3</v>
      </c>
    </row>
    <row r="75" spans="1:20">
      <c r="A75" s="8" t="s">
        <v>117</v>
      </c>
      <c r="B75" s="204">
        <v>25.3</v>
      </c>
      <c r="C75" s="204">
        <v>25.3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10.555160000000001</v>
      </c>
      <c r="J75" s="22">
        <f t="shared" si="22"/>
        <v>5.9024900000000002</v>
      </c>
      <c r="K75" s="22">
        <f t="shared" si="23"/>
        <v>7.6127700000000003</v>
      </c>
      <c r="L75" s="22">
        <f t="shared" si="24"/>
        <v>1.2295800000000001</v>
      </c>
      <c r="M75" s="156">
        <f t="shared" si="25"/>
        <v>25.3</v>
      </c>
      <c r="N75" s="23"/>
      <c r="P75" s="38">
        <f t="shared" si="17"/>
        <v>10.555160000000001</v>
      </c>
      <c r="Q75" s="38">
        <f t="shared" si="18"/>
        <v>5.9024900000000002</v>
      </c>
      <c r="R75" s="38">
        <f t="shared" si="19"/>
        <v>7.6127700000000003</v>
      </c>
      <c r="S75" s="38">
        <f t="shared" si="20"/>
        <v>1.2295800000000001</v>
      </c>
      <c r="T75" s="38">
        <f t="shared" si="26"/>
        <v>25.3</v>
      </c>
    </row>
    <row r="76" spans="1:20">
      <c r="A76" s="8" t="s">
        <v>118</v>
      </c>
      <c r="B76" s="204">
        <v>25.3</v>
      </c>
      <c r="C76" s="204">
        <v>25.3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10.555160000000001</v>
      </c>
      <c r="J76" s="22">
        <f t="shared" si="22"/>
        <v>5.9024900000000002</v>
      </c>
      <c r="K76" s="22">
        <f t="shared" si="23"/>
        <v>7.6127700000000003</v>
      </c>
      <c r="L76" s="22">
        <f t="shared" si="24"/>
        <v>1.2295800000000001</v>
      </c>
      <c r="M76" s="156">
        <f t="shared" si="25"/>
        <v>25.3</v>
      </c>
      <c r="N76" s="23"/>
      <c r="P76" s="38">
        <f t="shared" si="17"/>
        <v>10.555160000000001</v>
      </c>
      <c r="Q76" s="38">
        <f t="shared" si="18"/>
        <v>5.9024900000000002</v>
      </c>
      <c r="R76" s="38">
        <f t="shared" si="19"/>
        <v>7.6127700000000003</v>
      </c>
      <c r="S76" s="38">
        <f t="shared" si="20"/>
        <v>1.2295800000000001</v>
      </c>
      <c r="T76" s="38">
        <f t="shared" si="26"/>
        <v>25.3</v>
      </c>
    </row>
    <row r="77" spans="1:20">
      <c r="A77" s="8" t="s">
        <v>119</v>
      </c>
      <c r="B77" s="204">
        <v>25.3</v>
      </c>
      <c r="C77" s="204">
        <v>25.3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10.555160000000001</v>
      </c>
      <c r="J77" s="22">
        <f t="shared" si="22"/>
        <v>5.9024900000000002</v>
      </c>
      <c r="K77" s="22">
        <f t="shared" si="23"/>
        <v>7.6127700000000003</v>
      </c>
      <c r="L77" s="22">
        <f t="shared" si="24"/>
        <v>1.2295800000000001</v>
      </c>
      <c r="M77" s="156">
        <f t="shared" si="25"/>
        <v>25.3</v>
      </c>
      <c r="N77" s="23"/>
      <c r="P77" s="38">
        <f t="shared" si="17"/>
        <v>10.555160000000001</v>
      </c>
      <c r="Q77" s="38">
        <f t="shared" si="18"/>
        <v>5.9024900000000002</v>
      </c>
      <c r="R77" s="38">
        <f t="shared" si="19"/>
        <v>7.6127700000000003</v>
      </c>
      <c r="S77" s="38">
        <f t="shared" si="20"/>
        <v>1.2295800000000001</v>
      </c>
      <c r="T77" s="38">
        <f t="shared" si="26"/>
        <v>25.3</v>
      </c>
    </row>
    <row r="78" spans="1:20">
      <c r="A78" s="8" t="s">
        <v>120</v>
      </c>
      <c r="B78" s="204">
        <v>25.3</v>
      </c>
      <c r="C78" s="204">
        <v>25.3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10.555160000000001</v>
      </c>
      <c r="J78" s="22">
        <f t="shared" si="22"/>
        <v>5.9024900000000002</v>
      </c>
      <c r="K78" s="22">
        <f t="shared" si="23"/>
        <v>7.6127700000000003</v>
      </c>
      <c r="L78" s="22">
        <f t="shared" si="24"/>
        <v>1.2295800000000001</v>
      </c>
      <c r="M78" s="156">
        <f t="shared" si="25"/>
        <v>25.3</v>
      </c>
      <c r="N78" s="23"/>
      <c r="P78" s="38">
        <f t="shared" si="17"/>
        <v>10.555160000000001</v>
      </c>
      <c r="Q78" s="38">
        <f t="shared" si="18"/>
        <v>5.9024900000000002</v>
      </c>
      <c r="R78" s="38">
        <f t="shared" si="19"/>
        <v>7.6127700000000003</v>
      </c>
      <c r="S78" s="38">
        <f t="shared" si="20"/>
        <v>1.2295800000000001</v>
      </c>
      <c r="T78" s="38">
        <f t="shared" si="26"/>
        <v>25.3</v>
      </c>
    </row>
    <row r="79" spans="1:20">
      <c r="A79" s="8" t="s">
        <v>121</v>
      </c>
      <c r="B79" s="204">
        <v>25.3</v>
      </c>
      <c r="C79" s="204">
        <v>25.3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10.555160000000001</v>
      </c>
      <c r="J79" s="22">
        <f t="shared" si="22"/>
        <v>5.9024900000000002</v>
      </c>
      <c r="K79" s="22">
        <f t="shared" si="23"/>
        <v>7.6127700000000003</v>
      </c>
      <c r="L79" s="22">
        <f t="shared" si="24"/>
        <v>1.2295800000000001</v>
      </c>
      <c r="M79" s="156">
        <f t="shared" si="25"/>
        <v>25.3</v>
      </c>
      <c r="N79" s="23"/>
      <c r="P79" s="38">
        <f t="shared" si="17"/>
        <v>10.555160000000001</v>
      </c>
      <c r="Q79" s="38">
        <f t="shared" si="18"/>
        <v>5.9024900000000002</v>
      </c>
      <c r="R79" s="38">
        <f t="shared" si="19"/>
        <v>7.6127700000000003</v>
      </c>
      <c r="S79" s="38">
        <f t="shared" si="20"/>
        <v>1.2295800000000001</v>
      </c>
      <c r="T79" s="38">
        <f t="shared" si="26"/>
        <v>25.3</v>
      </c>
    </row>
    <row r="80" spans="1:20">
      <c r="A80" s="8" t="s">
        <v>122</v>
      </c>
      <c r="B80" s="204">
        <v>25.3</v>
      </c>
      <c r="C80" s="204">
        <v>25.3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10.555160000000001</v>
      </c>
      <c r="J80" s="22">
        <f t="shared" si="22"/>
        <v>5.9024900000000002</v>
      </c>
      <c r="K80" s="22">
        <f t="shared" si="23"/>
        <v>7.6127700000000003</v>
      </c>
      <c r="L80" s="22">
        <f t="shared" si="24"/>
        <v>1.2295800000000001</v>
      </c>
      <c r="M80" s="156">
        <f t="shared" si="25"/>
        <v>25.3</v>
      </c>
      <c r="N80" s="23"/>
      <c r="P80" s="38">
        <f t="shared" si="17"/>
        <v>10.555160000000001</v>
      </c>
      <c r="Q80" s="38">
        <f t="shared" si="18"/>
        <v>5.9024900000000002</v>
      </c>
      <c r="R80" s="38">
        <f t="shared" si="19"/>
        <v>7.6127700000000003</v>
      </c>
      <c r="S80" s="38">
        <f t="shared" si="20"/>
        <v>1.2295800000000001</v>
      </c>
      <c r="T80" s="38">
        <f t="shared" si="26"/>
        <v>25.3</v>
      </c>
    </row>
    <row r="81" spans="1:20">
      <c r="A81" s="8" t="s">
        <v>123</v>
      </c>
      <c r="B81" s="204">
        <v>25.3</v>
      </c>
      <c r="C81" s="204">
        <v>25.3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10.555160000000001</v>
      </c>
      <c r="J81" s="22">
        <f t="shared" si="22"/>
        <v>5.9024900000000002</v>
      </c>
      <c r="K81" s="22">
        <f t="shared" si="23"/>
        <v>7.6127700000000003</v>
      </c>
      <c r="L81" s="22">
        <f t="shared" si="24"/>
        <v>1.2295800000000001</v>
      </c>
      <c r="M81" s="156">
        <f t="shared" si="25"/>
        <v>25.3</v>
      </c>
      <c r="N81" s="23"/>
      <c r="P81" s="38">
        <f t="shared" si="17"/>
        <v>10.555160000000001</v>
      </c>
      <c r="Q81" s="38">
        <f t="shared" si="18"/>
        <v>5.9024900000000002</v>
      </c>
      <c r="R81" s="38">
        <f t="shared" si="19"/>
        <v>7.6127700000000003</v>
      </c>
      <c r="S81" s="38">
        <f t="shared" si="20"/>
        <v>1.2295800000000001</v>
      </c>
      <c r="T81" s="38">
        <f t="shared" si="26"/>
        <v>25.3</v>
      </c>
    </row>
    <row r="82" spans="1:20">
      <c r="A82" s="8" t="s">
        <v>124</v>
      </c>
      <c r="B82" s="204">
        <v>25.3</v>
      </c>
      <c r="C82" s="204">
        <v>25.3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10.555160000000001</v>
      </c>
      <c r="J82" s="22">
        <f t="shared" si="22"/>
        <v>5.9024900000000002</v>
      </c>
      <c r="K82" s="22">
        <f t="shared" si="23"/>
        <v>7.6127700000000003</v>
      </c>
      <c r="L82" s="22">
        <f t="shared" si="24"/>
        <v>1.2295800000000001</v>
      </c>
      <c r="M82" s="156">
        <f t="shared" si="25"/>
        <v>25.3</v>
      </c>
      <c r="N82" s="23"/>
      <c r="P82" s="38">
        <f t="shared" si="17"/>
        <v>10.555160000000001</v>
      </c>
      <c r="Q82" s="38">
        <f t="shared" si="18"/>
        <v>5.9024900000000002</v>
      </c>
      <c r="R82" s="38">
        <f t="shared" si="19"/>
        <v>7.6127700000000003</v>
      </c>
      <c r="S82" s="38">
        <f t="shared" si="20"/>
        <v>1.2295800000000001</v>
      </c>
      <c r="T82" s="38">
        <f t="shared" si="26"/>
        <v>25.3</v>
      </c>
    </row>
    <row r="83" spans="1:20">
      <c r="A83" s="8" t="s">
        <v>125</v>
      </c>
      <c r="B83" s="204">
        <v>25.3</v>
      </c>
      <c r="C83" s="204">
        <v>25.3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10.555160000000001</v>
      </c>
      <c r="J83" s="22">
        <f t="shared" si="22"/>
        <v>5.9024900000000002</v>
      </c>
      <c r="K83" s="22">
        <f t="shared" si="23"/>
        <v>7.6127700000000003</v>
      </c>
      <c r="L83" s="22">
        <f t="shared" si="24"/>
        <v>1.2295800000000001</v>
      </c>
      <c r="M83" s="156">
        <f t="shared" si="25"/>
        <v>25.3</v>
      </c>
      <c r="N83" s="23"/>
      <c r="P83" s="38">
        <f t="shared" si="17"/>
        <v>10.555160000000001</v>
      </c>
      <c r="Q83" s="38">
        <f t="shared" si="18"/>
        <v>5.9024900000000002</v>
      </c>
      <c r="R83" s="38">
        <f t="shared" si="19"/>
        <v>7.6127700000000003</v>
      </c>
      <c r="S83" s="38">
        <f t="shared" si="20"/>
        <v>1.2295800000000001</v>
      </c>
      <c r="T83" s="38">
        <f t="shared" si="26"/>
        <v>25.3</v>
      </c>
    </row>
    <row r="84" spans="1:20">
      <c r="A84" s="8" t="s">
        <v>126</v>
      </c>
      <c r="B84" s="204">
        <v>25.8</v>
      </c>
      <c r="C84" s="204">
        <v>25.8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10.76376</v>
      </c>
      <c r="J84" s="22">
        <f t="shared" si="22"/>
        <v>6.0191400000000002</v>
      </c>
      <c r="K84" s="22">
        <f t="shared" si="23"/>
        <v>7.7632200000000005</v>
      </c>
      <c r="L84" s="22">
        <f t="shared" si="24"/>
        <v>1.2538800000000001</v>
      </c>
      <c r="M84" s="156">
        <f t="shared" si="25"/>
        <v>25.799999999999997</v>
      </c>
      <c r="N84" s="23"/>
      <c r="P84" s="38">
        <f t="shared" si="17"/>
        <v>10.76376</v>
      </c>
      <c r="Q84" s="38">
        <f t="shared" si="18"/>
        <v>6.0191400000000002</v>
      </c>
      <c r="R84" s="38">
        <f t="shared" si="19"/>
        <v>7.7632200000000005</v>
      </c>
      <c r="S84" s="38">
        <f t="shared" si="20"/>
        <v>1.2538800000000001</v>
      </c>
      <c r="T84" s="38">
        <f t="shared" si="26"/>
        <v>25.799999999999997</v>
      </c>
    </row>
    <row r="85" spans="1:20">
      <c r="A85" s="8" t="s">
        <v>127</v>
      </c>
      <c r="B85" s="204">
        <v>25.8</v>
      </c>
      <c r="C85" s="204">
        <v>25.8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10.76376</v>
      </c>
      <c r="J85" s="22">
        <f t="shared" si="22"/>
        <v>6.0191400000000002</v>
      </c>
      <c r="K85" s="22">
        <f t="shared" si="23"/>
        <v>7.7632200000000005</v>
      </c>
      <c r="L85" s="22">
        <f t="shared" si="24"/>
        <v>1.2538800000000001</v>
      </c>
      <c r="M85" s="156">
        <f t="shared" si="25"/>
        <v>25.799999999999997</v>
      </c>
      <c r="N85" s="23"/>
      <c r="P85" s="38">
        <f t="shared" si="17"/>
        <v>10.76376</v>
      </c>
      <c r="Q85" s="38">
        <f t="shared" si="18"/>
        <v>6.0191400000000002</v>
      </c>
      <c r="R85" s="38">
        <f t="shared" si="19"/>
        <v>7.7632200000000005</v>
      </c>
      <c r="S85" s="38">
        <f t="shared" si="20"/>
        <v>1.2538800000000001</v>
      </c>
      <c r="T85" s="38">
        <f t="shared" si="26"/>
        <v>25.799999999999997</v>
      </c>
    </row>
    <row r="86" spans="1:20">
      <c r="A86" s="8" t="s">
        <v>128</v>
      </c>
      <c r="B86" s="204">
        <v>25.8</v>
      </c>
      <c r="C86" s="204">
        <v>25.8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10.76376</v>
      </c>
      <c r="J86" s="22">
        <f t="shared" si="22"/>
        <v>6.0191400000000002</v>
      </c>
      <c r="K86" s="22">
        <f t="shared" si="23"/>
        <v>7.7632200000000005</v>
      </c>
      <c r="L86" s="22">
        <f t="shared" si="24"/>
        <v>1.2538800000000001</v>
      </c>
      <c r="M86" s="156">
        <f t="shared" si="25"/>
        <v>25.799999999999997</v>
      </c>
      <c r="N86" s="23"/>
      <c r="P86" s="38">
        <f t="shared" si="17"/>
        <v>10.76376</v>
      </c>
      <c r="Q86" s="38">
        <f t="shared" si="18"/>
        <v>6.0191400000000002</v>
      </c>
      <c r="R86" s="38">
        <f t="shared" si="19"/>
        <v>7.7632200000000005</v>
      </c>
      <c r="S86" s="38">
        <f t="shared" si="20"/>
        <v>1.2538800000000001</v>
      </c>
      <c r="T86" s="38">
        <f t="shared" si="26"/>
        <v>25.799999999999997</v>
      </c>
    </row>
    <row r="87" spans="1:20">
      <c r="A87" s="8" t="s">
        <v>129</v>
      </c>
      <c r="B87" s="204">
        <v>25.8</v>
      </c>
      <c r="C87" s="204">
        <v>25.8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10.76376</v>
      </c>
      <c r="J87" s="22">
        <f t="shared" si="22"/>
        <v>6.0191400000000002</v>
      </c>
      <c r="K87" s="22">
        <f t="shared" si="23"/>
        <v>7.7632200000000005</v>
      </c>
      <c r="L87" s="22">
        <f t="shared" si="24"/>
        <v>1.2538800000000001</v>
      </c>
      <c r="M87" s="156">
        <f t="shared" si="25"/>
        <v>25.799999999999997</v>
      </c>
      <c r="N87" s="23"/>
      <c r="P87" s="38">
        <f t="shared" si="17"/>
        <v>10.76376</v>
      </c>
      <c r="Q87" s="38">
        <f t="shared" si="18"/>
        <v>6.0191400000000002</v>
      </c>
      <c r="R87" s="38">
        <f t="shared" si="19"/>
        <v>7.7632200000000005</v>
      </c>
      <c r="S87" s="38">
        <f t="shared" si="20"/>
        <v>1.2538800000000001</v>
      </c>
      <c r="T87" s="38">
        <f t="shared" si="26"/>
        <v>25.799999999999997</v>
      </c>
    </row>
    <row r="88" spans="1:20">
      <c r="A88" s="8" t="s">
        <v>130</v>
      </c>
      <c r="B88" s="204">
        <v>25.8</v>
      </c>
      <c r="C88" s="204">
        <v>25.8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10.76376</v>
      </c>
      <c r="J88" s="22">
        <f t="shared" si="22"/>
        <v>6.0191400000000002</v>
      </c>
      <c r="K88" s="22">
        <f t="shared" si="23"/>
        <v>7.7632200000000005</v>
      </c>
      <c r="L88" s="22">
        <f t="shared" si="24"/>
        <v>1.2538800000000001</v>
      </c>
      <c r="M88" s="156">
        <f t="shared" si="25"/>
        <v>25.799999999999997</v>
      </c>
      <c r="N88" s="23"/>
      <c r="P88" s="38">
        <f t="shared" si="17"/>
        <v>10.76376</v>
      </c>
      <c r="Q88" s="38">
        <f t="shared" si="18"/>
        <v>6.0191400000000002</v>
      </c>
      <c r="R88" s="38">
        <f t="shared" si="19"/>
        <v>7.7632200000000005</v>
      </c>
      <c r="S88" s="38">
        <f t="shared" si="20"/>
        <v>1.2538800000000001</v>
      </c>
      <c r="T88" s="38">
        <f t="shared" si="26"/>
        <v>25.799999999999997</v>
      </c>
    </row>
    <row r="89" spans="1:20">
      <c r="A89" s="8" t="s">
        <v>131</v>
      </c>
      <c r="B89" s="204">
        <v>25.8</v>
      </c>
      <c r="C89" s="204">
        <v>25.8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10.76376</v>
      </c>
      <c r="J89" s="22">
        <f t="shared" si="22"/>
        <v>6.0191400000000002</v>
      </c>
      <c r="K89" s="22">
        <f t="shared" si="23"/>
        <v>7.7632200000000005</v>
      </c>
      <c r="L89" s="22">
        <f t="shared" si="24"/>
        <v>1.2538800000000001</v>
      </c>
      <c r="M89" s="156">
        <f t="shared" si="25"/>
        <v>25.799999999999997</v>
      </c>
      <c r="N89" s="23"/>
      <c r="P89" s="38">
        <f t="shared" si="17"/>
        <v>10.76376</v>
      </c>
      <c r="Q89" s="38">
        <f t="shared" si="18"/>
        <v>6.0191400000000002</v>
      </c>
      <c r="R89" s="38">
        <f t="shared" si="19"/>
        <v>7.7632200000000005</v>
      </c>
      <c r="S89" s="38">
        <f t="shared" si="20"/>
        <v>1.2538800000000001</v>
      </c>
      <c r="T89" s="38">
        <f t="shared" si="26"/>
        <v>25.799999999999997</v>
      </c>
    </row>
    <row r="90" spans="1:20">
      <c r="A90" s="8" t="s">
        <v>132</v>
      </c>
      <c r="B90" s="204">
        <v>25.8</v>
      </c>
      <c r="C90" s="204">
        <v>25.8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10.76376</v>
      </c>
      <c r="J90" s="22">
        <f t="shared" si="22"/>
        <v>6.0191400000000002</v>
      </c>
      <c r="K90" s="22">
        <f t="shared" si="23"/>
        <v>7.7632200000000005</v>
      </c>
      <c r="L90" s="22">
        <f t="shared" si="24"/>
        <v>1.2538800000000001</v>
      </c>
      <c r="M90" s="156">
        <f t="shared" si="25"/>
        <v>25.799999999999997</v>
      </c>
      <c r="N90" s="23"/>
      <c r="P90" s="38">
        <f t="shared" si="17"/>
        <v>10.76376</v>
      </c>
      <c r="Q90" s="38">
        <f t="shared" si="18"/>
        <v>6.0191400000000002</v>
      </c>
      <c r="R90" s="38">
        <f t="shared" si="19"/>
        <v>7.7632200000000005</v>
      </c>
      <c r="S90" s="38">
        <f t="shared" si="20"/>
        <v>1.2538800000000001</v>
      </c>
      <c r="T90" s="38">
        <f t="shared" si="26"/>
        <v>25.799999999999997</v>
      </c>
    </row>
    <row r="91" spans="1:20">
      <c r="A91" s="8" t="s">
        <v>133</v>
      </c>
      <c r="B91" s="204">
        <v>25.8</v>
      </c>
      <c r="C91" s="204">
        <v>25.8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10.76376</v>
      </c>
      <c r="J91" s="22">
        <f t="shared" si="22"/>
        <v>6.0191400000000002</v>
      </c>
      <c r="K91" s="22">
        <f t="shared" si="23"/>
        <v>7.7632200000000005</v>
      </c>
      <c r="L91" s="22">
        <f t="shared" si="24"/>
        <v>1.2538800000000001</v>
      </c>
      <c r="M91" s="156">
        <f t="shared" si="25"/>
        <v>25.799999999999997</v>
      </c>
      <c r="N91" s="23"/>
      <c r="P91" s="38">
        <f t="shared" si="17"/>
        <v>10.76376</v>
      </c>
      <c r="Q91" s="38">
        <f t="shared" si="18"/>
        <v>6.0191400000000002</v>
      </c>
      <c r="R91" s="38">
        <f t="shared" si="19"/>
        <v>7.7632200000000005</v>
      </c>
      <c r="S91" s="38">
        <f t="shared" si="20"/>
        <v>1.2538800000000001</v>
      </c>
      <c r="T91" s="38">
        <f t="shared" si="26"/>
        <v>25.799999999999997</v>
      </c>
    </row>
    <row r="92" spans="1:20">
      <c r="A92" s="8" t="s">
        <v>134</v>
      </c>
      <c r="B92" s="204">
        <v>25.8</v>
      </c>
      <c r="C92" s="204">
        <v>25.8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10.76376</v>
      </c>
      <c r="J92" s="22">
        <f t="shared" si="22"/>
        <v>6.0191400000000002</v>
      </c>
      <c r="K92" s="22">
        <f t="shared" si="23"/>
        <v>7.7632200000000005</v>
      </c>
      <c r="L92" s="22">
        <f t="shared" si="24"/>
        <v>1.2538800000000001</v>
      </c>
      <c r="M92" s="156">
        <f t="shared" si="25"/>
        <v>25.799999999999997</v>
      </c>
      <c r="N92" s="23"/>
      <c r="P92" s="38">
        <f t="shared" si="17"/>
        <v>10.76376</v>
      </c>
      <c r="Q92" s="38">
        <f t="shared" si="18"/>
        <v>6.0191400000000002</v>
      </c>
      <c r="R92" s="38">
        <f t="shared" si="19"/>
        <v>7.7632200000000005</v>
      </c>
      <c r="S92" s="38">
        <f t="shared" si="20"/>
        <v>1.2538800000000001</v>
      </c>
      <c r="T92" s="38">
        <f t="shared" si="26"/>
        <v>25.799999999999997</v>
      </c>
    </row>
    <row r="93" spans="1:20">
      <c r="A93" s="8" t="s">
        <v>135</v>
      </c>
      <c r="B93" s="204">
        <v>25.8</v>
      </c>
      <c r="C93" s="204">
        <v>25.8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10.76376</v>
      </c>
      <c r="J93" s="22">
        <f t="shared" si="22"/>
        <v>6.0191400000000002</v>
      </c>
      <c r="K93" s="22">
        <f t="shared" si="23"/>
        <v>7.7632200000000005</v>
      </c>
      <c r="L93" s="22">
        <f t="shared" si="24"/>
        <v>1.2538800000000001</v>
      </c>
      <c r="M93" s="156">
        <f t="shared" si="25"/>
        <v>25.799999999999997</v>
      </c>
      <c r="N93" s="23"/>
      <c r="P93" s="38">
        <f t="shared" si="17"/>
        <v>10.76376</v>
      </c>
      <c r="Q93" s="38">
        <f t="shared" si="18"/>
        <v>6.0191400000000002</v>
      </c>
      <c r="R93" s="38">
        <f t="shared" si="19"/>
        <v>7.7632200000000005</v>
      </c>
      <c r="S93" s="38">
        <f t="shared" si="20"/>
        <v>1.2538800000000001</v>
      </c>
      <c r="T93" s="38">
        <f t="shared" si="26"/>
        <v>25.799999999999997</v>
      </c>
    </row>
    <row r="94" spans="1:20">
      <c r="A94" s="8" t="s">
        <v>136</v>
      </c>
      <c r="B94" s="204">
        <v>25.8</v>
      </c>
      <c r="C94" s="204">
        <v>25.8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10.76376</v>
      </c>
      <c r="J94" s="22">
        <f t="shared" si="22"/>
        <v>6.0191400000000002</v>
      </c>
      <c r="K94" s="22">
        <f t="shared" si="23"/>
        <v>7.7632200000000005</v>
      </c>
      <c r="L94" s="22">
        <f t="shared" si="24"/>
        <v>1.2538800000000001</v>
      </c>
      <c r="M94" s="156">
        <f t="shared" si="25"/>
        <v>25.799999999999997</v>
      </c>
      <c r="N94" s="23"/>
      <c r="P94" s="38">
        <f t="shared" si="17"/>
        <v>10.76376</v>
      </c>
      <c r="Q94" s="38">
        <f t="shared" si="18"/>
        <v>6.0191400000000002</v>
      </c>
      <c r="R94" s="38">
        <f t="shared" si="19"/>
        <v>7.7632200000000005</v>
      </c>
      <c r="S94" s="38">
        <f t="shared" si="20"/>
        <v>1.2538800000000001</v>
      </c>
      <c r="T94" s="38">
        <f t="shared" si="26"/>
        <v>25.799999999999997</v>
      </c>
    </row>
    <row r="95" spans="1:20">
      <c r="A95" s="8" t="s">
        <v>137</v>
      </c>
      <c r="B95" s="204">
        <v>25.8</v>
      </c>
      <c r="C95" s="204">
        <v>25.8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10.76376</v>
      </c>
      <c r="J95" s="22">
        <f t="shared" si="22"/>
        <v>6.0191400000000002</v>
      </c>
      <c r="K95" s="22">
        <f t="shared" si="23"/>
        <v>7.7632200000000005</v>
      </c>
      <c r="L95" s="22">
        <f t="shared" si="24"/>
        <v>1.2538800000000001</v>
      </c>
      <c r="M95" s="156">
        <f t="shared" si="25"/>
        <v>25.799999999999997</v>
      </c>
      <c r="N95" s="23"/>
      <c r="P95" s="38">
        <f t="shared" si="17"/>
        <v>10.76376</v>
      </c>
      <c r="Q95" s="38">
        <f t="shared" si="18"/>
        <v>6.0191400000000002</v>
      </c>
      <c r="R95" s="38">
        <f t="shared" si="19"/>
        <v>7.7632200000000005</v>
      </c>
      <c r="S95" s="38">
        <f t="shared" si="20"/>
        <v>1.2538800000000001</v>
      </c>
      <c r="T95" s="38">
        <f t="shared" si="26"/>
        <v>25.799999999999997</v>
      </c>
    </row>
    <row r="96" spans="1:20">
      <c r="A96" s="8" t="s">
        <v>138</v>
      </c>
      <c r="B96" s="204">
        <v>25.8</v>
      </c>
      <c r="C96" s="204">
        <v>25.8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10.76376</v>
      </c>
      <c r="J96" s="22">
        <f t="shared" si="22"/>
        <v>6.0191400000000002</v>
      </c>
      <c r="K96" s="22">
        <f t="shared" si="23"/>
        <v>7.7632200000000005</v>
      </c>
      <c r="L96" s="22">
        <f t="shared" si="24"/>
        <v>1.2538800000000001</v>
      </c>
      <c r="M96" s="156">
        <f t="shared" si="25"/>
        <v>25.799999999999997</v>
      </c>
      <c r="N96" s="23"/>
      <c r="P96" s="38">
        <f t="shared" si="17"/>
        <v>10.76376</v>
      </c>
      <c r="Q96" s="38">
        <f t="shared" si="18"/>
        <v>6.0191400000000002</v>
      </c>
      <c r="R96" s="38">
        <f t="shared" si="19"/>
        <v>7.7632200000000005</v>
      </c>
      <c r="S96" s="38">
        <f t="shared" si="20"/>
        <v>1.2538800000000001</v>
      </c>
      <c r="T96" s="38">
        <f t="shared" si="26"/>
        <v>25.799999999999997</v>
      </c>
    </row>
    <row r="97" spans="1:23">
      <c r="A97" s="8" t="s">
        <v>139</v>
      </c>
      <c r="B97" s="204">
        <v>25.8</v>
      </c>
      <c r="C97" s="204">
        <v>25.8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10.76376</v>
      </c>
      <c r="J97" s="22">
        <f t="shared" si="22"/>
        <v>6.0191400000000002</v>
      </c>
      <c r="K97" s="22">
        <f t="shared" si="23"/>
        <v>7.7632200000000005</v>
      </c>
      <c r="L97" s="22">
        <f t="shared" si="24"/>
        <v>1.2538800000000001</v>
      </c>
      <c r="M97" s="156">
        <f t="shared" si="25"/>
        <v>25.799999999999997</v>
      </c>
      <c r="N97" s="23"/>
      <c r="P97" s="38">
        <f t="shared" si="17"/>
        <v>10.76376</v>
      </c>
      <c r="Q97" s="38">
        <f t="shared" si="18"/>
        <v>6.0191400000000002</v>
      </c>
      <c r="R97" s="38">
        <f t="shared" si="19"/>
        <v>7.7632200000000005</v>
      </c>
      <c r="S97" s="38">
        <f t="shared" si="20"/>
        <v>1.2538800000000001</v>
      </c>
      <c r="T97" s="38">
        <f t="shared" si="26"/>
        <v>25.799999999999997</v>
      </c>
    </row>
    <row r="98" spans="1:23" ht="15.75" thickBot="1">
      <c r="A98" s="8" t="s">
        <v>140</v>
      </c>
      <c r="B98" s="204">
        <v>25.8</v>
      </c>
      <c r="C98" s="204">
        <v>25.8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10.76376</v>
      </c>
      <c r="J98" s="22">
        <f t="shared" si="22"/>
        <v>6.0191400000000002</v>
      </c>
      <c r="K98" s="22">
        <f t="shared" si="23"/>
        <v>7.7632200000000005</v>
      </c>
      <c r="L98" s="22">
        <f t="shared" si="24"/>
        <v>1.2538800000000001</v>
      </c>
      <c r="M98" s="156">
        <f t="shared" si="25"/>
        <v>25.799999999999997</v>
      </c>
      <c r="N98" s="23"/>
      <c r="P98" s="38">
        <f t="shared" si="17"/>
        <v>10.76376</v>
      </c>
      <c r="Q98" s="38">
        <f t="shared" si="18"/>
        <v>6.0191400000000002</v>
      </c>
      <c r="R98" s="38">
        <f t="shared" si="19"/>
        <v>7.7632200000000005</v>
      </c>
      <c r="S98" s="38">
        <f t="shared" si="20"/>
        <v>1.2538800000000001</v>
      </c>
      <c r="T98" s="38">
        <f t="shared" si="26"/>
        <v>25.799999999999997</v>
      </c>
    </row>
    <row r="99" spans="1:23" ht="15.75" thickBot="1">
      <c r="A99" s="8" t="s">
        <v>171</v>
      </c>
      <c r="B99" s="21">
        <f t="shared" ref="B99:H99" si="27">SUM(B3:B98)/4000</f>
        <v>0.60283750000000058</v>
      </c>
      <c r="C99" s="21">
        <f t="shared" si="27"/>
        <v>0.60260000000000058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0.25140472000000036</v>
      </c>
      <c r="J99" s="157">
        <f t="shared" ref="J99:L99" si="28">SUM(J3:J98)/4000</f>
        <v>0.14058657999999988</v>
      </c>
      <c r="K99" s="157">
        <f t="shared" si="28"/>
        <v>0.18132234000000005</v>
      </c>
      <c r="L99" s="157">
        <f t="shared" si="28"/>
        <v>2.9286360000000004E-2</v>
      </c>
      <c r="M99" s="158">
        <f>SUM(M3:M98)/4000</f>
        <v>0.60260000000000058</v>
      </c>
      <c r="N99" s="24"/>
      <c r="P99" s="38">
        <f>SUM(P3:P98)/4000</f>
        <v>0.25140472000000036</v>
      </c>
      <c r="Q99" s="38">
        <f t="shared" ref="Q99:S99" si="29">SUM(Q3:Q98)/4000</f>
        <v>0.14058657999999988</v>
      </c>
      <c r="R99" s="38">
        <f t="shared" si="29"/>
        <v>0.18132234000000005</v>
      </c>
      <c r="S99" s="38">
        <f t="shared" si="29"/>
        <v>2.9286360000000004E-2</v>
      </c>
      <c r="T99" s="38">
        <f t="shared" si="26"/>
        <v>0.60260000000000025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8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0.57999999999999996</v>
      </c>
      <c r="N3" s="72">
        <v>0</v>
      </c>
      <c r="O3" s="54">
        <v>-317</v>
      </c>
      <c r="P3" s="54">
        <v>-179</v>
      </c>
      <c r="Q3" s="54">
        <v>-9</v>
      </c>
      <c r="R3" s="54">
        <v>0</v>
      </c>
      <c r="S3" s="73">
        <v>0</v>
      </c>
      <c r="U3" s="74">
        <v>-505</v>
      </c>
      <c r="V3" s="75">
        <v>0.57999999999999996</v>
      </c>
      <c r="W3">
        <v>0</v>
      </c>
      <c r="X3">
        <v>-317</v>
      </c>
      <c r="Y3">
        <v>-9</v>
      </c>
      <c r="Z3">
        <v>0.57999999999999996</v>
      </c>
      <c r="AA3">
        <v>-179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-332</v>
      </c>
      <c r="P4" s="47">
        <v>-195</v>
      </c>
      <c r="Q4" s="47">
        <v>-11</v>
      </c>
      <c r="R4" s="47">
        <v>0</v>
      </c>
      <c r="S4" s="75">
        <v>0</v>
      </c>
      <c r="U4" s="74">
        <v>-538</v>
      </c>
      <c r="V4" s="75">
        <v>0</v>
      </c>
      <c r="W4">
        <v>0</v>
      </c>
      <c r="X4">
        <v>-332</v>
      </c>
      <c r="Y4">
        <v>-11</v>
      </c>
      <c r="Z4">
        <v>0</v>
      </c>
      <c r="AA4">
        <v>-195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-23</v>
      </c>
      <c r="O5" s="47">
        <v>-413</v>
      </c>
      <c r="P5" s="47">
        <v>-210</v>
      </c>
      <c r="Q5" s="47">
        <v>-12</v>
      </c>
      <c r="R5" s="47">
        <v>0</v>
      </c>
      <c r="S5" s="75">
        <v>0</v>
      </c>
      <c r="U5" s="74">
        <v>-658</v>
      </c>
      <c r="V5" s="75">
        <v>0</v>
      </c>
      <c r="W5">
        <v>-23</v>
      </c>
      <c r="X5">
        <v>-413</v>
      </c>
      <c r="Y5">
        <v>-12</v>
      </c>
      <c r="Z5">
        <v>0</v>
      </c>
      <c r="AA5">
        <v>-210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-46</v>
      </c>
      <c r="O6" s="47">
        <v>-383</v>
      </c>
      <c r="P6" s="47">
        <v>-223</v>
      </c>
      <c r="Q6" s="47">
        <v>-14</v>
      </c>
      <c r="R6" s="47">
        <v>0</v>
      </c>
      <c r="S6" s="75">
        <v>0</v>
      </c>
      <c r="U6" s="74">
        <v>-666</v>
      </c>
      <c r="V6" s="75">
        <v>0</v>
      </c>
      <c r="W6">
        <v>-46</v>
      </c>
      <c r="X6">
        <v>-383</v>
      </c>
      <c r="Y6">
        <v>-14</v>
      </c>
      <c r="Z6">
        <v>0</v>
      </c>
      <c r="AA6">
        <v>-223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-67</v>
      </c>
      <c r="O7" s="47">
        <v>-377</v>
      </c>
      <c r="P7" s="47">
        <v>-246</v>
      </c>
      <c r="Q7" s="47">
        <v>-16</v>
      </c>
      <c r="R7" s="47">
        <v>0</v>
      </c>
      <c r="S7" s="75">
        <v>0</v>
      </c>
      <c r="U7" s="74">
        <v>-706</v>
      </c>
      <c r="V7" s="75">
        <v>0</v>
      </c>
      <c r="W7">
        <v>-67</v>
      </c>
      <c r="X7">
        <v>-377</v>
      </c>
      <c r="Y7">
        <v>-16</v>
      </c>
      <c r="Z7">
        <v>0</v>
      </c>
      <c r="AA7">
        <v>-246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-83</v>
      </c>
      <c r="O8" s="47">
        <v>-387</v>
      </c>
      <c r="P8" s="47">
        <v>-256</v>
      </c>
      <c r="Q8" s="47">
        <v>-18</v>
      </c>
      <c r="R8" s="47">
        <v>0</v>
      </c>
      <c r="S8" s="75">
        <v>0</v>
      </c>
      <c r="U8" s="74">
        <v>-744</v>
      </c>
      <c r="V8" s="75">
        <v>0</v>
      </c>
      <c r="W8">
        <v>-83</v>
      </c>
      <c r="X8">
        <v>-387</v>
      </c>
      <c r="Y8">
        <v>-18</v>
      </c>
      <c r="Z8">
        <v>0</v>
      </c>
      <c r="AA8">
        <v>-256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-98</v>
      </c>
      <c r="O9" s="47">
        <v>-397</v>
      </c>
      <c r="P9" s="47">
        <v>-264</v>
      </c>
      <c r="Q9" s="47">
        <v>-19</v>
      </c>
      <c r="R9" s="47">
        <v>0</v>
      </c>
      <c r="S9" s="75">
        <v>0</v>
      </c>
      <c r="U9" s="74">
        <v>-778</v>
      </c>
      <c r="V9" s="75">
        <v>0</v>
      </c>
      <c r="W9">
        <v>-98</v>
      </c>
      <c r="X9">
        <v>-397</v>
      </c>
      <c r="Y9">
        <v>-19</v>
      </c>
      <c r="Z9">
        <v>0</v>
      </c>
      <c r="AA9">
        <v>-264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-106</v>
      </c>
      <c r="O10" s="47">
        <v>-402</v>
      </c>
      <c r="P10" s="47">
        <v>-274</v>
      </c>
      <c r="Q10" s="47">
        <v>-20</v>
      </c>
      <c r="R10" s="47">
        <v>0</v>
      </c>
      <c r="S10" s="75">
        <v>0</v>
      </c>
      <c r="U10" s="74">
        <v>-802</v>
      </c>
      <c r="V10" s="75">
        <v>0</v>
      </c>
      <c r="W10">
        <v>-106</v>
      </c>
      <c r="X10">
        <v>-402</v>
      </c>
      <c r="Y10">
        <v>-20</v>
      </c>
      <c r="Z10">
        <v>0</v>
      </c>
      <c r="AA10">
        <v>-274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-116</v>
      </c>
      <c r="O11" s="47">
        <v>-412</v>
      </c>
      <c r="P11" s="47">
        <v>-282</v>
      </c>
      <c r="Q11" s="47">
        <v>-19</v>
      </c>
      <c r="R11" s="47">
        <v>0</v>
      </c>
      <c r="S11" s="75">
        <v>0</v>
      </c>
      <c r="U11" s="74">
        <v>-829</v>
      </c>
      <c r="V11" s="75">
        <v>0</v>
      </c>
      <c r="W11">
        <v>-116</v>
      </c>
      <c r="X11">
        <v>-412</v>
      </c>
      <c r="Y11">
        <v>-19</v>
      </c>
      <c r="Z11">
        <v>0</v>
      </c>
      <c r="AA11">
        <v>-282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-123</v>
      </c>
      <c r="O12" s="47">
        <v>-417</v>
      </c>
      <c r="P12" s="47">
        <v>-280</v>
      </c>
      <c r="Q12" s="47">
        <v>-21</v>
      </c>
      <c r="R12" s="47">
        <v>0</v>
      </c>
      <c r="S12" s="75">
        <v>0</v>
      </c>
      <c r="U12" s="74">
        <v>-841</v>
      </c>
      <c r="V12" s="75">
        <v>0</v>
      </c>
      <c r="W12">
        <v>-123</v>
      </c>
      <c r="X12">
        <v>-417</v>
      </c>
      <c r="Y12">
        <v>-21</v>
      </c>
      <c r="Z12">
        <v>0</v>
      </c>
      <c r="AA12">
        <v>-280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-132</v>
      </c>
      <c r="O13" s="47">
        <v>-422</v>
      </c>
      <c r="P13" s="47">
        <v>-288</v>
      </c>
      <c r="Q13" s="47">
        <v>-21</v>
      </c>
      <c r="R13" s="47">
        <v>0</v>
      </c>
      <c r="S13" s="75">
        <v>0</v>
      </c>
      <c r="U13" s="74">
        <v>-863</v>
      </c>
      <c r="V13" s="75">
        <v>0</v>
      </c>
      <c r="W13">
        <v>-132</v>
      </c>
      <c r="X13">
        <v>-422</v>
      </c>
      <c r="Y13">
        <v>-21</v>
      </c>
      <c r="Z13">
        <v>0</v>
      </c>
      <c r="AA13">
        <v>-288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-140</v>
      </c>
      <c r="O14" s="47">
        <v>-427</v>
      </c>
      <c r="P14" s="47">
        <v>-299</v>
      </c>
      <c r="Q14" s="47">
        <v>-22</v>
      </c>
      <c r="R14" s="47">
        <v>0</v>
      </c>
      <c r="S14" s="75">
        <v>0</v>
      </c>
      <c r="U14" s="74">
        <v>-888</v>
      </c>
      <c r="V14" s="75">
        <v>0</v>
      </c>
      <c r="W14">
        <v>-140</v>
      </c>
      <c r="X14">
        <v>-427</v>
      </c>
      <c r="Y14">
        <v>-22</v>
      </c>
      <c r="Z14">
        <v>0</v>
      </c>
      <c r="AA14">
        <v>-299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-141</v>
      </c>
      <c r="O15" s="47">
        <v>-432</v>
      </c>
      <c r="P15" s="47">
        <v>-311</v>
      </c>
      <c r="Q15" s="47">
        <v>-22</v>
      </c>
      <c r="R15" s="47">
        <v>0</v>
      </c>
      <c r="S15" s="75">
        <v>0</v>
      </c>
      <c r="U15" s="74">
        <v>-906</v>
      </c>
      <c r="V15" s="75">
        <v>0</v>
      </c>
      <c r="W15">
        <v>-141</v>
      </c>
      <c r="X15">
        <v>-432</v>
      </c>
      <c r="Y15">
        <v>-22</v>
      </c>
      <c r="Z15">
        <v>0</v>
      </c>
      <c r="AA15">
        <v>-311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-136</v>
      </c>
      <c r="O16" s="47">
        <v>-432</v>
      </c>
      <c r="P16" s="47">
        <v>-312</v>
      </c>
      <c r="Q16" s="47">
        <v>-22</v>
      </c>
      <c r="R16" s="47">
        <v>0</v>
      </c>
      <c r="S16" s="75">
        <v>0</v>
      </c>
      <c r="U16" s="74">
        <v>-902</v>
      </c>
      <c r="V16" s="75">
        <v>0</v>
      </c>
      <c r="W16">
        <v>-136</v>
      </c>
      <c r="X16">
        <v>-432</v>
      </c>
      <c r="Y16">
        <v>-22</v>
      </c>
      <c r="Z16">
        <v>0</v>
      </c>
      <c r="AA16">
        <v>-312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-133</v>
      </c>
      <c r="O17" s="47">
        <v>-437</v>
      </c>
      <c r="P17" s="47">
        <v>-312</v>
      </c>
      <c r="Q17" s="47">
        <v>-23</v>
      </c>
      <c r="R17" s="47">
        <v>0</v>
      </c>
      <c r="S17" s="75">
        <v>0</v>
      </c>
      <c r="U17" s="74">
        <v>-905</v>
      </c>
      <c r="V17" s="75">
        <v>0</v>
      </c>
      <c r="W17">
        <v>-133</v>
      </c>
      <c r="X17">
        <v>-437</v>
      </c>
      <c r="Y17">
        <v>-23</v>
      </c>
      <c r="Z17">
        <v>0</v>
      </c>
      <c r="AA17">
        <v>-312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-143</v>
      </c>
      <c r="O18" s="47">
        <v>-442</v>
      </c>
      <c r="P18" s="47">
        <v>-314</v>
      </c>
      <c r="Q18" s="47">
        <v>-21</v>
      </c>
      <c r="R18" s="47">
        <v>0</v>
      </c>
      <c r="S18" s="75">
        <v>0</v>
      </c>
      <c r="U18" s="74">
        <v>-920</v>
      </c>
      <c r="V18" s="75">
        <v>0</v>
      </c>
      <c r="W18">
        <v>-143</v>
      </c>
      <c r="X18">
        <v>-442</v>
      </c>
      <c r="Y18">
        <v>-21</v>
      </c>
      <c r="Z18">
        <v>0</v>
      </c>
      <c r="AA18">
        <v>-314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2.98</v>
      </c>
      <c r="N19" s="74">
        <v>-126</v>
      </c>
      <c r="O19" s="47">
        <v>-442</v>
      </c>
      <c r="P19" s="47">
        <v>-312</v>
      </c>
      <c r="Q19" s="47">
        <v>-21</v>
      </c>
      <c r="R19" s="47">
        <v>0</v>
      </c>
      <c r="S19" s="75">
        <v>0</v>
      </c>
      <c r="U19" s="74">
        <v>-901</v>
      </c>
      <c r="V19" s="75">
        <v>2.98</v>
      </c>
      <c r="W19">
        <v>-126</v>
      </c>
      <c r="X19">
        <v>-442</v>
      </c>
      <c r="Y19">
        <v>-21</v>
      </c>
      <c r="Z19">
        <v>2.98</v>
      </c>
      <c r="AA19">
        <v>-312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1.54</v>
      </c>
      <c r="N20" s="74">
        <v>-103</v>
      </c>
      <c r="O20" s="47">
        <v>-437</v>
      </c>
      <c r="P20" s="47">
        <v>-304</v>
      </c>
      <c r="Q20" s="47">
        <v>-21</v>
      </c>
      <c r="R20" s="47">
        <v>0</v>
      </c>
      <c r="S20" s="75">
        <v>0</v>
      </c>
      <c r="U20" s="74">
        <v>-865</v>
      </c>
      <c r="V20" s="75">
        <v>1.54</v>
      </c>
      <c r="W20">
        <v>-103</v>
      </c>
      <c r="X20">
        <v>-437</v>
      </c>
      <c r="Y20">
        <v>-21</v>
      </c>
      <c r="Z20">
        <v>1.54</v>
      </c>
      <c r="AA20">
        <v>-304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1.25</v>
      </c>
      <c r="N21" s="74">
        <v>-74</v>
      </c>
      <c r="O21" s="47">
        <v>-432</v>
      </c>
      <c r="P21" s="47">
        <v>-287</v>
      </c>
      <c r="Q21" s="47">
        <v>-20</v>
      </c>
      <c r="R21" s="47">
        <v>0</v>
      </c>
      <c r="S21" s="75">
        <v>0</v>
      </c>
      <c r="U21" s="74">
        <v>-813</v>
      </c>
      <c r="V21" s="75">
        <v>1.25</v>
      </c>
      <c r="W21">
        <v>-74</v>
      </c>
      <c r="X21">
        <v>-432</v>
      </c>
      <c r="Y21">
        <v>-20</v>
      </c>
      <c r="Z21">
        <v>1.25</v>
      </c>
      <c r="AA21">
        <v>-287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5.66</v>
      </c>
      <c r="N22" s="74">
        <v>-41</v>
      </c>
      <c r="O22" s="47">
        <v>-417</v>
      </c>
      <c r="P22" s="47">
        <v>-268</v>
      </c>
      <c r="Q22" s="47">
        <v>-19</v>
      </c>
      <c r="R22" s="47">
        <v>0</v>
      </c>
      <c r="S22" s="75">
        <v>0</v>
      </c>
      <c r="U22" s="74">
        <v>-745</v>
      </c>
      <c r="V22" s="75">
        <v>5.66</v>
      </c>
      <c r="W22">
        <v>-41</v>
      </c>
      <c r="X22">
        <v>-417</v>
      </c>
      <c r="Y22">
        <v>-19</v>
      </c>
      <c r="Z22">
        <v>5.66</v>
      </c>
      <c r="AA22">
        <v>-268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4.8</v>
      </c>
      <c r="N23" s="74">
        <v>0</v>
      </c>
      <c r="O23" s="47">
        <v>-458</v>
      </c>
      <c r="P23" s="47">
        <v>-237</v>
      </c>
      <c r="Q23" s="47">
        <v>-18</v>
      </c>
      <c r="R23" s="47">
        <v>0</v>
      </c>
      <c r="S23" s="75">
        <v>0</v>
      </c>
      <c r="U23" s="74">
        <v>-713</v>
      </c>
      <c r="V23" s="75">
        <v>4.8</v>
      </c>
      <c r="W23">
        <v>0</v>
      </c>
      <c r="X23">
        <v>-458</v>
      </c>
      <c r="Y23">
        <v>-18</v>
      </c>
      <c r="Z23">
        <v>4.8</v>
      </c>
      <c r="AA23">
        <v>-237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4.8</v>
      </c>
      <c r="N24" s="74">
        <v>0</v>
      </c>
      <c r="O24" s="47">
        <v>-444</v>
      </c>
      <c r="P24" s="47">
        <v>-195</v>
      </c>
      <c r="Q24" s="47">
        <v>-16</v>
      </c>
      <c r="R24" s="47">
        <v>0</v>
      </c>
      <c r="S24" s="75">
        <v>0</v>
      </c>
      <c r="U24" s="74">
        <v>-655</v>
      </c>
      <c r="V24" s="75">
        <v>4.8</v>
      </c>
      <c r="W24">
        <v>0</v>
      </c>
      <c r="X24">
        <v>-444</v>
      </c>
      <c r="Y24">
        <v>-16</v>
      </c>
      <c r="Z24">
        <v>4.8</v>
      </c>
      <c r="AA24">
        <v>-195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3.74</v>
      </c>
      <c r="N25" s="74">
        <v>0</v>
      </c>
      <c r="O25" s="47">
        <v>-399</v>
      </c>
      <c r="P25" s="47">
        <v>-232</v>
      </c>
      <c r="Q25" s="47">
        <v>-14</v>
      </c>
      <c r="R25" s="47">
        <v>0</v>
      </c>
      <c r="S25" s="75">
        <v>0</v>
      </c>
      <c r="U25" s="74">
        <v>-645</v>
      </c>
      <c r="V25" s="75">
        <v>3.74</v>
      </c>
      <c r="W25">
        <v>0</v>
      </c>
      <c r="X25">
        <v>-399</v>
      </c>
      <c r="Y25">
        <v>-14</v>
      </c>
      <c r="Z25">
        <v>3.74</v>
      </c>
      <c r="AA25">
        <v>-232</v>
      </c>
    </row>
    <row r="26" spans="7:27">
      <c r="G26" t="s">
        <v>68</v>
      </c>
      <c r="H26" s="74">
        <v>28.81</v>
      </c>
      <c r="I26" s="47">
        <v>0</v>
      </c>
      <c r="J26" s="47">
        <v>0</v>
      </c>
      <c r="K26" s="47">
        <v>0</v>
      </c>
      <c r="L26" s="47">
        <v>0</v>
      </c>
      <c r="M26" s="75">
        <v>4.7</v>
      </c>
      <c r="N26" s="74">
        <v>0</v>
      </c>
      <c r="O26" s="47">
        <v>-376</v>
      </c>
      <c r="P26" s="47">
        <v>-177</v>
      </c>
      <c r="Q26" s="47">
        <v>-9</v>
      </c>
      <c r="R26" s="47">
        <v>0</v>
      </c>
      <c r="S26" s="75">
        <v>0</v>
      </c>
      <c r="U26" s="74">
        <v>-562</v>
      </c>
      <c r="V26" s="75">
        <v>33.51</v>
      </c>
      <c r="W26">
        <v>28.81</v>
      </c>
      <c r="X26">
        <v>-376</v>
      </c>
      <c r="Y26">
        <v>-9</v>
      </c>
      <c r="Z26">
        <v>4.7</v>
      </c>
      <c r="AA26">
        <v>-177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6.14</v>
      </c>
      <c r="N27" s="74">
        <v>0</v>
      </c>
      <c r="O27" s="47">
        <v>-335</v>
      </c>
      <c r="P27" s="47">
        <v>-269</v>
      </c>
      <c r="Q27" s="47">
        <v>0</v>
      </c>
      <c r="R27" s="47">
        <v>0</v>
      </c>
      <c r="S27" s="75">
        <v>0</v>
      </c>
      <c r="U27" s="74">
        <v>-604</v>
      </c>
      <c r="V27" s="75">
        <v>6.14</v>
      </c>
      <c r="W27">
        <v>0</v>
      </c>
      <c r="X27">
        <v>-335</v>
      </c>
      <c r="Y27">
        <v>0</v>
      </c>
      <c r="Z27">
        <v>6.14</v>
      </c>
      <c r="AA27">
        <v>-269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6.24</v>
      </c>
      <c r="N28" s="74">
        <v>0</v>
      </c>
      <c r="O28" s="47">
        <v>-240</v>
      </c>
      <c r="P28" s="47">
        <v>-143</v>
      </c>
      <c r="Q28" s="47">
        <v>0</v>
      </c>
      <c r="R28" s="47">
        <v>0</v>
      </c>
      <c r="S28" s="75">
        <v>0</v>
      </c>
      <c r="U28" s="74">
        <v>-383</v>
      </c>
      <c r="V28" s="75">
        <v>6.24</v>
      </c>
      <c r="W28">
        <v>0</v>
      </c>
      <c r="X28">
        <v>-240</v>
      </c>
      <c r="Y28">
        <v>0</v>
      </c>
      <c r="Z28">
        <v>6.24</v>
      </c>
      <c r="AA28">
        <v>-143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3.17</v>
      </c>
      <c r="N29" s="74">
        <v>0</v>
      </c>
      <c r="O29" s="47">
        <v>-176</v>
      </c>
      <c r="P29" s="47">
        <v>-71</v>
      </c>
      <c r="Q29" s="47">
        <v>-38</v>
      </c>
      <c r="R29" s="47">
        <v>0</v>
      </c>
      <c r="S29" s="75">
        <v>0</v>
      </c>
      <c r="U29" s="74">
        <v>-285</v>
      </c>
      <c r="V29" s="75">
        <v>3.17</v>
      </c>
      <c r="W29">
        <v>0</v>
      </c>
      <c r="X29">
        <v>-176</v>
      </c>
      <c r="Y29">
        <v>-38</v>
      </c>
      <c r="Z29">
        <v>3.17</v>
      </c>
      <c r="AA29">
        <v>-71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1.92</v>
      </c>
      <c r="N30" s="74">
        <v>0</v>
      </c>
      <c r="O30" s="47">
        <v>-149</v>
      </c>
      <c r="P30" s="47">
        <v>-59</v>
      </c>
      <c r="Q30" s="47">
        <v>-32</v>
      </c>
      <c r="R30" s="47">
        <v>0</v>
      </c>
      <c r="S30" s="75">
        <v>0</v>
      </c>
      <c r="U30" s="74">
        <v>-240</v>
      </c>
      <c r="V30" s="75">
        <v>1.92</v>
      </c>
      <c r="W30">
        <v>0</v>
      </c>
      <c r="X30">
        <v>-149</v>
      </c>
      <c r="Y30">
        <v>-32</v>
      </c>
      <c r="Z30">
        <v>1.92</v>
      </c>
      <c r="AA30">
        <v>-59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1.06</v>
      </c>
      <c r="N31" s="74">
        <v>0</v>
      </c>
      <c r="O31" s="47">
        <v>-91</v>
      </c>
      <c r="P31" s="47">
        <v>-3</v>
      </c>
      <c r="Q31" s="47">
        <v>-37</v>
      </c>
      <c r="R31" s="47">
        <v>0</v>
      </c>
      <c r="S31" s="75">
        <v>0</v>
      </c>
      <c r="U31" s="74">
        <v>-131</v>
      </c>
      <c r="V31" s="75">
        <v>1.06</v>
      </c>
      <c r="W31">
        <v>0</v>
      </c>
      <c r="X31">
        <v>-91</v>
      </c>
      <c r="Y31">
        <v>-37</v>
      </c>
      <c r="Z31">
        <v>1.06</v>
      </c>
      <c r="AA31">
        <v>-3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-31</v>
      </c>
      <c r="R32" s="47">
        <v>0</v>
      </c>
      <c r="S32" s="75">
        <v>0</v>
      </c>
      <c r="U32" s="74">
        <v>-31</v>
      </c>
      <c r="V32" s="75">
        <v>0</v>
      </c>
      <c r="W32">
        <v>0</v>
      </c>
      <c r="X32">
        <v>0</v>
      </c>
      <c r="Y32">
        <v>-31</v>
      </c>
      <c r="Z32">
        <v>0</v>
      </c>
      <c r="AA32">
        <v>0</v>
      </c>
    </row>
    <row r="33" spans="7:27">
      <c r="G33" t="s">
        <v>75</v>
      </c>
      <c r="H33" s="74">
        <v>0.35</v>
      </c>
      <c r="I33" s="47">
        <v>0</v>
      </c>
      <c r="J33" s="47">
        <v>0</v>
      </c>
      <c r="K33" s="47">
        <v>0</v>
      </c>
      <c r="L33" s="47">
        <v>0</v>
      </c>
      <c r="M33" s="75">
        <v>0.01</v>
      </c>
      <c r="N33" s="74">
        <v>0</v>
      </c>
      <c r="O33" s="47">
        <v>0</v>
      </c>
      <c r="P33" s="47">
        <v>0</v>
      </c>
      <c r="Q33" s="47">
        <v>-26</v>
      </c>
      <c r="R33" s="47">
        <v>0</v>
      </c>
      <c r="S33" s="75">
        <v>0</v>
      </c>
      <c r="U33" s="74">
        <v>-26</v>
      </c>
      <c r="V33" s="75">
        <v>0.36</v>
      </c>
      <c r="W33">
        <v>0.35</v>
      </c>
      <c r="X33">
        <v>0</v>
      </c>
      <c r="Y33">
        <v>-26</v>
      </c>
      <c r="Z33">
        <v>0.01</v>
      </c>
      <c r="AA33">
        <v>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0.1</v>
      </c>
      <c r="N34" s="74">
        <v>0</v>
      </c>
      <c r="O34" s="47">
        <v>-24</v>
      </c>
      <c r="P34" s="47">
        <v>0</v>
      </c>
      <c r="Q34" s="47">
        <v>-22</v>
      </c>
      <c r="R34" s="47">
        <v>0</v>
      </c>
      <c r="S34" s="75">
        <v>0</v>
      </c>
      <c r="U34" s="74">
        <v>-46</v>
      </c>
      <c r="V34" s="75">
        <v>0.1</v>
      </c>
      <c r="W34">
        <v>0</v>
      </c>
      <c r="X34">
        <v>-24</v>
      </c>
      <c r="Y34">
        <v>-22</v>
      </c>
      <c r="Z34">
        <v>0.1</v>
      </c>
      <c r="AA34">
        <v>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0.44</v>
      </c>
      <c r="N35" s="74">
        <v>0</v>
      </c>
      <c r="O35" s="47">
        <v>-66</v>
      </c>
      <c r="P35" s="47">
        <v>-8</v>
      </c>
      <c r="Q35" s="47">
        <v>-10</v>
      </c>
      <c r="R35" s="47">
        <v>0</v>
      </c>
      <c r="S35" s="75">
        <v>0</v>
      </c>
      <c r="U35" s="74">
        <v>-84</v>
      </c>
      <c r="V35" s="75">
        <v>0.44</v>
      </c>
      <c r="W35">
        <v>0</v>
      </c>
      <c r="X35">
        <v>-66</v>
      </c>
      <c r="Y35">
        <v>-10</v>
      </c>
      <c r="Z35">
        <v>0.44</v>
      </c>
      <c r="AA35">
        <v>-8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1.1200000000000001</v>
      </c>
      <c r="N36" s="74">
        <v>0</v>
      </c>
      <c r="O36" s="47">
        <v>-69</v>
      </c>
      <c r="P36" s="47">
        <v>-2</v>
      </c>
      <c r="Q36" s="47">
        <v>-10</v>
      </c>
      <c r="R36" s="47">
        <v>0</v>
      </c>
      <c r="S36" s="75">
        <v>0</v>
      </c>
      <c r="U36" s="74">
        <v>-81</v>
      </c>
      <c r="V36" s="75">
        <v>1.1200000000000001</v>
      </c>
      <c r="W36">
        <v>0</v>
      </c>
      <c r="X36">
        <v>-69</v>
      </c>
      <c r="Y36">
        <v>-10</v>
      </c>
      <c r="Z36">
        <v>1.1200000000000001</v>
      </c>
      <c r="AA36">
        <v>-2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1.1499999999999999</v>
      </c>
      <c r="N37" s="74">
        <v>0</v>
      </c>
      <c r="O37" s="47">
        <v>-66</v>
      </c>
      <c r="P37" s="47">
        <v>-6</v>
      </c>
      <c r="Q37" s="47">
        <v>0</v>
      </c>
      <c r="R37" s="47">
        <v>0</v>
      </c>
      <c r="S37" s="75">
        <v>0</v>
      </c>
      <c r="U37" s="74">
        <v>-72</v>
      </c>
      <c r="V37" s="75">
        <v>1.1499999999999999</v>
      </c>
      <c r="W37">
        <v>0</v>
      </c>
      <c r="X37">
        <v>-66</v>
      </c>
      <c r="Y37">
        <v>0</v>
      </c>
      <c r="Z37">
        <v>1.1499999999999999</v>
      </c>
      <c r="AA37">
        <v>-6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-95</v>
      </c>
      <c r="P38" s="47">
        <v>-61</v>
      </c>
      <c r="Q38" s="47">
        <v>0</v>
      </c>
      <c r="R38" s="47">
        <v>0</v>
      </c>
      <c r="S38" s="75">
        <v>0</v>
      </c>
      <c r="U38" s="74">
        <v>-156</v>
      </c>
      <c r="V38" s="75">
        <v>0</v>
      </c>
      <c r="W38">
        <v>0</v>
      </c>
      <c r="X38">
        <v>-95</v>
      </c>
      <c r="Y38">
        <v>0</v>
      </c>
      <c r="Z38">
        <v>0</v>
      </c>
      <c r="AA38">
        <v>-61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-114</v>
      </c>
      <c r="P39" s="47">
        <v>-74</v>
      </c>
      <c r="Q39" s="47">
        <v>0</v>
      </c>
      <c r="R39" s="47">
        <v>0</v>
      </c>
      <c r="S39" s="75">
        <v>0</v>
      </c>
      <c r="U39" s="74">
        <v>-188</v>
      </c>
      <c r="V39" s="75">
        <v>0</v>
      </c>
      <c r="W39">
        <v>0</v>
      </c>
      <c r="X39">
        <v>-114</v>
      </c>
      <c r="Y39">
        <v>0</v>
      </c>
      <c r="Z39">
        <v>0</v>
      </c>
      <c r="AA39">
        <v>-74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-106</v>
      </c>
      <c r="P40" s="47">
        <v>-30</v>
      </c>
      <c r="Q40" s="47">
        <v>0</v>
      </c>
      <c r="R40" s="47">
        <v>0</v>
      </c>
      <c r="S40" s="75">
        <v>0</v>
      </c>
      <c r="U40" s="74">
        <v>-136</v>
      </c>
      <c r="V40" s="75">
        <v>0</v>
      </c>
      <c r="W40">
        <v>0</v>
      </c>
      <c r="X40">
        <v>-106</v>
      </c>
      <c r="Y40">
        <v>0</v>
      </c>
      <c r="Z40">
        <v>0</v>
      </c>
      <c r="AA40">
        <v>-30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-113</v>
      </c>
      <c r="P41" s="47">
        <v>-11</v>
      </c>
      <c r="Q41" s="47">
        <v>-35</v>
      </c>
      <c r="R41" s="47">
        <v>0</v>
      </c>
      <c r="S41" s="75">
        <v>0</v>
      </c>
      <c r="U41" s="74">
        <v>-159</v>
      </c>
      <c r="V41" s="75">
        <v>0</v>
      </c>
      <c r="W41">
        <v>0</v>
      </c>
      <c r="X41">
        <v>-113</v>
      </c>
      <c r="Y41">
        <v>-35</v>
      </c>
      <c r="Z41">
        <v>0</v>
      </c>
      <c r="AA41">
        <v>-11</v>
      </c>
    </row>
    <row r="42" spans="7:27">
      <c r="G42" t="s">
        <v>84</v>
      </c>
      <c r="H42" s="74">
        <v>14.4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-142</v>
      </c>
      <c r="P42" s="47">
        <v>-25</v>
      </c>
      <c r="Q42" s="47">
        <v>-35</v>
      </c>
      <c r="R42" s="47">
        <v>0</v>
      </c>
      <c r="S42" s="75">
        <v>0</v>
      </c>
      <c r="U42" s="74">
        <v>-202</v>
      </c>
      <c r="V42" s="75">
        <v>14.4</v>
      </c>
      <c r="W42">
        <v>14.4</v>
      </c>
      <c r="X42">
        <v>-142</v>
      </c>
      <c r="Y42">
        <v>-35</v>
      </c>
      <c r="Z42">
        <v>0</v>
      </c>
      <c r="AA42">
        <v>-25</v>
      </c>
    </row>
    <row r="43" spans="7:27">
      <c r="G43" t="s">
        <v>85</v>
      </c>
      <c r="H43" s="74">
        <v>184.34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-185</v>
      </c>
      <c r="P43" s="47">
        <v>0</v>
      </c>
      <c r="Q43" s="47">
        <v>-35</v>
      </c>
      <c r="R43" s="47">
        <v>0</v>
      </c>
      <c r="S43" s="75">
        <v>0</v>
      </c>
      <c r="U43" s="74">
        <v>-220</v>
      </c>
      <c r="V43" s="75">
        <v>184.34</v>
      </c>
      <c r="W43">
        <v>184.34</v>
      </c>
      <c r="X43">
        <v>-185</v>
      </c>
      <c r="Y43">
        <v>-35</v>
      </c>
      <c r="Z43">
        <v>0</v>
      </c>
      <c r="AA43">
        <v>0</v>
      </c>
    </row>
    <row r="44" spans="7:27">
      <c r="G44" t="s">
        <v>86</v>
      </c>
      <c r="H44" s="74">
        <v>145.94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-174</v>
      </c>
      <c r="P44" s="47">
        <v>0</v>
      </c>
      <c r="Q44" s="47">
        <v>0</v>
      </c>
      <c r="R44" s="47">
        <v>0</v>
      </c>
      <c r="S44" s="75">
        <v>0</v>
      </c>
      <c r="U44" s="74">
        <v>-174</v>
      </c>
      <c r="V44" s="75">
        <v>145.94</v>
      </c>
      <c r="W44">
        <v>145.94</v>
      </c>
      <c r="X44">
        <v>-174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106.57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-189</v>
      </c>
      <c r="P45" s="47">
        <v>0</v>
      </c>
      <c r="Q45" s="47">
        <v>0</v>
      </c>
      <c r="R45" s="47">
        <v>0</v>
      </c>
      <c r="S45" s="75">
        <v>0</v>
      </c>
      <c r="U45" s="74">
        <v>-189</v>
      </c>
      <c r="V45" s="75">
        <v>106.57</v>
      </c>
      <c r="W45">
        <v>106.57</v>
      </c>
      <c r="X45">
        <v>-189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75.849999999999994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-194</v>
      </c>
      <c r="P46" s="47">
        <v>0</v>
      </c>
      <c r="Q46" s="47">
        <v>0</v>
      </c>
      <c r="R46" s="47">
        <v>0</v>
      </c>
      <c r="S46" s="75">
        <v>0</v>
      </c>
      <c r="U46" s="74">
        <v>-194</v>
      </c>
      <c r="V46" s="75">
        <v>75.849999999999994</v>
      </c>
      <c r="W46">
        <v>75.849999999999994</v>
      </c>
      <c r="X46">
        <v>-194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50.89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-204</v>
      </c>
      <c r="P47" s="47">
        <v>0</v>
      </c>
      <c r="Q47" s="47">
        <v>0</v>
      </c>
      <c r="R47" s="47">
        <v>0</v>
      </c>
      <c r="S47" s="75">
        <v>0</v>
      </c>
      <c r="U47" s="74">
        <v>-204</v>
      </c>
      <c r="V47" s="75">
        <v>50.89</v>
      </c>
      <c r="W47">
        <v>50.89</v>
      </c>
      <c r="X47">
        <v>-204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24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-219</v>
      </c>
      <c r="P48" s="47">
        <v>0</v>
      </c>
      <c r="Q48" s="47">
        <v>0</v>
      </c>
      <c r="R48" s="47">
        <v>0</v>
      </c>
      <c r="S48" s="75">
        <v>0</v>
      </c>
      <c r="U48" s="74">
        <v>-219</v>
      </c>
      <c r="V48" s="75">
        <v>24</v>
      </c>
      <c r="W48">
        <v>24</v>
      </c>
      <c r="X48">
        <v>-219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-229</v>
      </c>
      <c r="P49" s="47">
        <v>0</v>
      </c>
      <c r="Q49" s="47">
        <v>0</v>
      </c>
      <c r="R49" s="47">
        <v>0</v>
      </c>
      <c r="S49" s="75">
        <v>0</v>
      </c>
      <c r="U49" s="74">
        <v>-229</v>
      </c>
      <c r="V49" s="75">
        <v>0</v>
      </c>
      <c r="W49">
        <v>0</v>
      </c>
      <c r="X49">
        <v>-229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-239</v>
      </c>
      <c r="P50" s="47">
        <v>0</v>
      </c>
      <c r="Q50" s="47">
        <v>0</v>
      </c>
      <c r="R50" s="47">
        <v>0</v>
      </c>
      <c r="S50" s="75">
        <v>0</v>
      </c>
      <c r="U50" s="74">
        <v>-239</v>
      </c>
      <c r="V50" s="75">
        <v>0</v>
      </c>
      <c r="W50">
        <v>0</v>
      </c>
      <c r="X50">
        <v>-239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-254</v>
      </c>
      <c r="P51" s="47">
        <v>0</v>
      </c>
      <c r="Q51" s="47">
        <v>-10</v>
      </c>
      <c r="R51" s="47">
        <v>0</v>
      </c>
      <c r="S51" s="75">
        <v>0</v>
      </c>
      <c r="U51" s="74">
        <v>-264</v>
      </c>
      <c r="V51" s="75">
        <v>0</v>
      </c>
      <c r="W51">
        <v>0</v>
      </c>
      <c r="X51">
        <v>-254</v>
      </c>
      <c r="Y51">
        <v>-10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-228</v>
      </c>
      <c r="P52" s="47">
        <v>0</v>
      </c>
      <c r="Q52" s="47">
        <v>-10</v>
      </c>
      <c r="R52" s="47">
        <v>0</v>
      </c>
      <c r="S52" s="75">
        <v>0</v>
      </c>
      <c r="U52" s="74">
        <v>-238</v>
      </c>
      <c r="V52" s="75">
        <v>0</v>
      </c>
      <c r="W52">
        <v>0</v>
      </c>
      <c r="X52">
        <v>-228</v>
      </c>
      <c r="Y52">
        <v>-10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-264</v>
      </c>
      <c r="P53" s="47">
        <v>-4</v>
      </c>
      <c r="Q53" s="47">
        <v>-10</v>
      </c>
      <c r="R53" s="47">
        <v>0</v>
      </c>
      <c r="S53" s="75">
        <v>0</v>
      </c>
      <c r="U53" s="74">
        <v>-278</v>
      </c>
      <c r="V53" s="75">
        <v>0</v>
      </c>
      <c r="W53">
        <v>0</v>
      </c>
      <c r="X53">
        <v>-264</v>
      </c>
      <c r="Y53">
        <v>-10</v>
      </c>
      <c r="Z53">
        <v>0</v>
      </c>
      <c r="AA53">
        <v>-4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-243</v>
      </c>
      <c r="P54" s="47">
        <v>-21</v>
      </c>
      <c r="Q54" s="47">
        <v>-10</v>
      </c>
      <c r="R54" s="47">
        <v>0</v>
      </c>
      <c r="S54" s="75">
        <v>0</v>
      </c>
      <c r="U54" s="74">
        <v>-274</v>
      </c>
      <c r="V54" s="75">
        <v>0</v>
      </c>
      <c r="W54">
        <v>0</v>
      </c>
      <c r="X54">
        <v>-243</v>
      </c>
      <c r="Y54">
        <v>-10</v>
      </c>
      <c r="Z54">
        <v>0</v>
      </c>
      <c r="AA54">
        <v>-21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-207</v>
      </c>
      <c r="P55" s="47">
        <v>-233.99</v>
      </c>
      <c r="Q55" s="47">
        <v>-15</v>
      </c>
      <c r="R55" s="47">
        <v>0</v>
      </c>
      <c r="S55" s="75">
        <v>0</v>
      </c>
      <c r="U55" s="74">
        <v>-455.99</v>
      </c>
      <c r="V55" s="75">
        <v>0</v>
      </c>
      <c r="W55">
        <v>0</v>
      </c>
      <c r="X55">
        <v>-207</v>
      </c>
      <c r="Y55">
        <v>-15</v>
      </c>
      <c r="Z55">
        <v>0</v>
      </c>
      <c r="AA55">
        <v>-233.99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-237</v>
      </c>
      <c r="P56" s="47">
        <v>-256</v>
      </c>
      <c r="Q56" s="47">
        <v>-15</v>
      </c>
      <c r="R56" s="47">
        <v>0</v>
      </c>
      <c r="S56" s="75">
        <v>0</v>
      </c>
      <c r="U56" s="74">
        <v>-508</v>
      </c>
      <c r="V56" s="75">
        <v>0</v>
      </c>
      <c r="W56">
        <v>0</v>
      </c>
      <c r="X56">
        <v>-237</v>
      </c>
      <c r="Y56">
        <v>-15</v>
      </c>
      <c r="Z56">
        <v>0</v>
      </c>
      <c r="AA56">
        <v>-256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-247</v>
      </c>
      <c r="P57" s="47">
        <v>-124</v>
      </c>
      <c r="Q57" s="47">
        <v>-15</v>
      </c>
      <c r="R57" s="47">
        <v>0</v>
      </c>
      <c r="S57" s="75">
        <v>0</v>
      </c>
      <c r="U57" s="74">
        <v>-386</v>
      </c>
      <c r="V57" s="75">
        <v>0</v>
      </c>
      <c r="W57">
        <v>0</v>
      </c>
      <c r="X57">
        <v>-247</v>
      </c>
      <c r="Y57">
        <v>-15</v>
      </c>
      <c r="Z57">
        <v>0</v>
      </c>
      <c r="AA57">
        <v>-124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-7</v>
      </c>
      <c r="O58" s="47">
        <v>-247</v>
      </c>
      <c r="P58" s="47">
        <v>-80</v>
      </c>
      <c r="Q58" s="47">
        <v>-15</v>
      </c>
      <c r="R58" s="47">
        <v>0</v>
      </c>
      <c r="S58" s="75">
        <v>0</v>
      </c>
      <c r="U58" s="74">
        <v>-349</v>
      </c>
      <c r="V58" s="75">
        <v>0</v>
      </c>
      <c r="W58">
        <v>-7</v>
      </c>
      <c r="X58">
        <v>-247</v>
      </c>
      <c r="Y58">
        <v>-15</v>
      </c>
      <c r="Z58">
        <v>0</v>
      </c>
      <c r="AA58">
        <v>-80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-26</v>
      </c>
      <c r="O59" s="47">
        <v>-247</v>
      </c>
      <c r="P59" s="47">
        <v>-53</v>
      </c>
      <c r="Q59" s="47">
        <v>-27</v>
      </c>
      <c r="R59" s="47">
        <v>0</v>
      </c>
      <c r="S59" s="75">
        <v>0</v>
      </c>
      <c r="U59" s="74">
        <v>-353</v>
      </c>
      <c r="V59" s="75">
        <v>0</v>
      </c>
      <c r="W59">
        <v>-26</v>
      </c>
      <c r="X59">
        <v>-247</v>
      </c>
      <c r="Y59">
        <v>-27</v>
      </c>
      <c r="Z59">
        <v>0</v>
      </c>
      <c r="AA59">
        <v>-53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-31</v>
      </c>
      <c r="O60" s="47">
        <v>-247</v>
      </c>
      <c r="P60" s="47">
        <v>-39</v>
      </c>
      <c r="Q60" s="47">
        <v>-26</v>
      </c>
      <c r="R60" s="47">
        <v>0</v>
      </c>
      <c r="S60" s="75">
        <v>0</v>
      </c>
      <c r="U60" s="74">
        <v>-343</v>
      </c>
      <c r="V60" s="75">
        <v>0</v>
      </c>
      <c r="W60">
        <v>-31</v>
      </c>
      <c r="X60">
        <v>-247</v>
      </c>
      <c r="Y60">
        <v>-26</v>
      </c>
      <c r="Z60">
        <v>0</v>
      </c>
      <c r="AA60">
        <v>-39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-44</v>
      </c>
      <c r="O61" s="47">
        <v>-263</v>
      </c>
      <c r="P61" s="47">
        <v>-28</v>
      </c>
      <c r="Q61" s="47">
        <v>-27</v>
      </c>
      <c r="R61" s="47">
        <v>0</v>
      </c>
      <c r="S61" s="75">
        <v>0</v>
      </c>
      <c r="U61" s="74">
        <v>-362</v>
      </c>
      <c r="V61" s="75">
        <v>0</v>
      </c>
      <c r="W61">
        <v>-44</v>
      </c>
      <c r="X61">
        <v>-263</v>
      </c>
      <c r="Y61">
        <v>-27</v>
      </c>
      <c r="Z61">
        <v>0</v>
      </c>
      <c r="AA61">
        <v>-28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-51</v>
      </c>
      <c r="O62" s="47">
        <v>-258</v>
      </c>
      <c r="P62" s="47">
        <v>-25</v>
      </c>
      <c r="Q62" s="47">
        <v>-27</v>
      </c>
      <c r="R62" s="47">
        <v>0</v>
      </c>
      <c r="S62" s="75">
        <v>0</v>
      </c>
      <c r="U62" s="74">
        <v>-361</v>
      </c>
      <c r="V62" s="75">
        <v>0</v>
      </c>
      <c r="W62">
        <v>-51</v>
      </c>
      <c r="X62">
        <v>-258</v>
      </c>
      <c r="Y62">
        <v>-27</v>
      </c>
      <c r="Z62">
        <v>0</v>
      </c>
      <c r="AA62">
        <v>-25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-36</v>
      </c>
      <c r="O63" s="47">
        <v>-298</v>
      </c>
      <c r="P63" s="47">
        <v>-6</v>
      </c>
      <c r="Q63" s="47">
        <v>-28</v>
      </c>
      <c r="R63" s="47">
        <v>0</v>
      </c>
      <c r="S63" s="75">
        <v>0</v>
      </c>
      <c r="U63" s="74">
        <v>-368</v>
      </c>
      <c r="V63" s="75">
        <v>0</v>
      </c>
      <c r="W63">
        <v>-36</v>
      </c>
      <c r="X63">
        <v>-298</v>
      </c>
      <c r="Y63">
        <v>-28</v>
      </c>
      <c r="Z63">
        <v>0</v>
      </c>
      <c r="AA63">
        <v>-6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-12</v>
      </c>
      <c r="O64" s="47">
        <v>-293</v>
      </c>
      <c r="P64" s="47">
        <v>-12</v>
      </c>
      <c r="Q64" s="47">
        <v>-27</v>
      </c>
      <c r="R64" s="47">
        <v>0</v>
      </c>
      <c r="S64" s="75">
        <v>0</v>
      </c>
      <c r="U64" s="74">
        <v>-344</v>
      </c>
      <c r="V64" s="75">
        <v>0</v>
      </c>
      <c r="W64">
        <v>-12</v>
      </c>
      <c r="X64">
        <v>-293</v>
      </c>
      <c r="Y64">
        <v>-27</v>
      </c>
      <c r="Z64">
        <v>0</v>
      </c>
      <c r="AA64">
        <v>-12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-283</v>
      </c>
      <c r="P65" s="47">
        <v>0</v>
      </c>
      <c r="Q65" s="47">
        <v>-27</v>
      </c>
      <c r="R65" s="47">
        <v>0</v>
      </c>
      <c r="S65" s="75">
        <v>0</v>
      </c>
      <c r="U65" s="74">
        <v>-310</v>
      </c>
      <c r="V65" s="75">
        <v>0</v>
      </c>
      <c r="W65">
        <v>0</v>
      </c>
      <c r="X65">
        <v>-283</v>
      </c>
      <c r="Y65">
        <v>-27</v>
      </c>
      <c r="Z65">
        <v>0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-268</v>
      </c>
      <c r="P66" s="47">
        <v>0</v>
      </c>
      <c r="Q66" s="47">
        <v>-28</v>
      </c>
      <c r="R66" s="47">
        <v>0</v>
      </c>
      <c r="S66" s="75">
        <v>0</v>
      </c>
      <c r="U66" s="74">
        <v>-296</v>
      </c>
      <c r="V66" s="75">
        <v>0</v>
      </c>
      <c r="W66">
        <v>0</v>
      </c>
      <c r="X66">
        <v>-268</v>
      </c>
      <c r="Y66">
        <v>-28</v>
      </c>
      <c r="Z66">
        <v>0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-289</v>
      </c>
      <c r="P67" s="47">
        <v>0</v>
      </c>
      <c r="Q67" s="47">
        <v>-28</v>
      </c>
      <c r="R67" s="47">
        <v>0</v>
      </c>
      <c r="S67" s="75">
        <v>0</v>
      </c>
      <c r="U67" s="74">
        <v>-317</v>
      </c>
      <c r="V67" s="75">
        <v>0</v>
      </c>
      <c r="W67">
        <v>0</v>
      </c>
      <c r="X67">
        <v>-289</v>
      </c>
      <c r="Y67">
        <v>-28</v>
      </c>
      <c r="Z67">
        <v>0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-271</v>
      </c>
      <c r="P68" s="47">
        <v>0</v>
      </c>
      <c r="Q68" s="47">
        <v>-28</v>
      </c>
      <c r="R68" s="47">
        <v>0</v>
      </c>
      <c r="S68" s="75">
        <v>0</v>
      </c>
      <c r="U68" s="74">
        <v>-299</v>
      </c>
      <c r="V68" s="75">
        <v>0</v>
      </c>
      <c r="W68">
        <v>0</v>
      </c>
      <c r="X68">
        <v>-271</v>
      </c>
      <c r="Y68">
        <v>-28</v>
      </c>
      <c r="Z68">
        <v>0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-246</v>
      </c>
      <c r="P69" s="47">
        <v>0</v>
      </c>
      <c r="Q69" s="47">
        <v>-29</v>
      </c>
      <c r="R69" s="47">
        <v>0</v>
      </c>
      <c r="S69" s="75">
        <v>0</v>
      </c>
      <c r="U69" s="74">
        <v>-275</v>
      </c>
      <c r="V69" s="75">
        <v>0</v>
      </c>
      <c r="W69">
        <v>0</v>
      </c>
      <c r="X69">
        <v>-246</v>
      </c>
      <c r="Y69">
        <v>-29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-245</v>
      </c>
      <c r="P70" s="47">
        <v>0</v>
      </c>
      <c r="Q70" s="47">
        <v>-28</v>
      </c>
      <c r="R70" s="47">
        <v>0</v>
      </c>
      <c r="S70" s="75">
        <v>0</v>
      </c>
      <c r="U70" s="74">
        <v>-273</v>
      </c>
      <c r="V70" s="75">
        <v>0</v>
      </c>
      <c r="W70">
        <v>0</v>
      </c>
      <c r="X70">
        <v>-245</v>
      </c>
      <c r="Y70">
        <v>-28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-220</v>
      </c>
      <c r="P71" s="47">
        <v>0</v>
      </c>
      <c r="Q71" s="47">
        <v>-25</v>
      </c>
      <c r="R71" s="47">
        <v>0</v>
      </c>
      <c r="S71" s="75">
        <v>0</v>
      </c>
      <c r="U71" s="74">
        <v>-245</v>
      </c>
      <c r="V71" s="75">
        <v>0</v>
      </c>
      <c r="W71">
        <v>0</v>
      </c>
      <c r="X71">
        <v>-220</v>
      </c>
      <c r="Y71">
        <v>-25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-195</v>
      </c>
      <c r="P72" s="47">
        <v>0</v>
      </c>
      <c r="Q72" s="47">
        <v>-25</v>
      </c>
      <c r="R72" s="47">
        <v>0</v>
      </c>
      <c r="S72" s="75">
        <v>0</v>
      </c>
      <c r="U72" s="74">
        <v>-220</v>
      </c>
      <c r="V72" s="75">
        <v>0</v>
      </c>
      <c r="W72">
        <v>0</v>
      </c>
      <c r="X72">
        <v>-195</v>
      </c>
      <c r="Y72">
        <v>-25</v>
      </c>
      <c r="Z72">
        <v>0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-270</v>
      </c>
      <c r="P73" s="47">
        <v>-67</v>
      </c>
      <c r="Q73" s="47">
        <v>-25</v>
      </c>
      <c r="R73" s="47">
        <v>0</v>
      </c>
      <c r="S73" s="75">
        <v>0</v>
      </c>
      <c r="U73" s="74">
        <v>-362</v>
      </c>
      <c r="V73" s="75">
        <v>0</v>
      </c>
      <c r="W73">
        <v>0</v>
      </c>
      <c r="X73">
        <v>-270</v>
      </c>
      <c r="Y73">
        <v>-25</v>
      </c>
      <c r="Z73">
        <v>0</v>
      </c>
      <c r="AA73">
        <v>-67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-165</v>
      </c>
      <c r="P74" s="47">
        <v>-46</v>
      </c>
      <c r="Q74" s="47">
        <v>-25</v>
      </c>
      <c r="R74" s="47">
        <v>0</v>
      </c>
      <c r="S74" s="75">
        <v>0</v>
      </c>
      <c r="U74" s="74">
        <v>-236</v>
      </c>
      <c r="V74" s="75">
        <v>0</v>
      </c>
      <c r="W74">
        <v>0</v>
      </c>
      <c r="X74">
        <v>-165</v>
      </c>
      <c r="Y74">
        <v>-25</v>
      </c>
      <c r="Z74">
        <v>0</v>
      </c>
      <c r="AA74">
        <v>-46</v>
      </c>
    </row>
    <row r="75" spans="7:27">
      <c r="G75" t="s">
        <v>117</v>
      </c>
      <c r="H75" s="74">
        <v>87.37</v>
      </c>
      <c r="I75" s="47">
        <v>0</v>
      </c>
      <c r="J75" s="47">
        <v>0</v>
      </c>
      <c r="K75" s="47">
        <v>0</v>
      </c>
      <c r="L75" s="47">
        <v>0</v>
      </c>
      <c r="M75" s="75">
        <v>4.99</v>
      </c>
      <c r="N75" s="74">
        <v>0</v>
      </c>
      <c r="O75" s="47">
        <v>0</v>
      </c>
      <c r="P75" s="47">
        <v>0</v>
      </c>
      <c r="Q75" s="47">
        <v>-20</v>
      </c>
      <c r="R75" s="47">
        <v>0</v>
      </c>
      <c r="S75" s="75">
        <v>0</v>
      </c>
      <c r="U75" s="74">
        <v>-20</v>
      </c>
      <c r="V75" s="75">
        <v>92.36</v>
      </c>
      <c r="W75">
        <v>87.37</v>
      </c>
      <c r="X75">
        <v>0</v>
      </c>
      <c r="Y75">
        <v>-20</v>
      </c>
      <c r="Z75">
        <v>4.99</v>
      </c>
      <c r="AA75">
        <v>0</v>
      </c>
    </row>
    <row r="76" spans="7:27">
      <c r="G76" t="s">
        <v>118</v>
      </c>
      <c r="H76" s="74">
        <v>69.599999999999994</v>
      </c>
      <c r="I76" s="47">
        <v>2.96</v>
      </c>
      <c r="J76" s="47">
        <v>0</v>
      </c>
      <c r="K76" s="47">
        <v>0</v>
      </c>
      <c r="L76" s="47">
        <v>0</v>
      </c>
      <c r="M76" s="75">
        <v>0.97</v>
      </c>
      <c r="N76" s="74">
        <v>0</v>
      </c>
      <c r="O76" s="47">
        <v>0</v>
      </c>
      <c r="P76" s="47">
        <v>0</v>
      </c>
      <c r="Q76" s="47">
        <v>-20</v>
      </c>
      <c r="R76" s="47">
        <v>0</v>
      </c>
      <c r="S76" s="75">
        <v>0</v>
      </c>
      <c r="U76" s="74">
        <v>-20</v>
      </c>
      <c r="V76" s="75">
        <v>73.53</v>
      </c>
      <c r="W76">
        <v>69.599999999999994</v>
      </c>
      <c r="X76">
        <v>2.96</v>
      </c>
      <c r="Y76">
        <v>-20</v>
      </c>
      <c r="Z76">
        <v>0.97</v>
      </c>
      <c r="AA76">
        <v>0</v>
      </c>
    </row>
    <row r="77" spans="7:27">
      <c r="G77" t="s">
        <v>119</v>
      </c>
      <c r="H77" s="74">
        <v>48.22</v>
      </c>
      <c r="I77" s="47">
        <v>17.48</v>
      </c>
      <c r="J77" s="47">
        <v>0</v>
      </c>
      <c r="K77" s="47">
        <v>0</v>
      </c>
      <c r="L77" s="47">
        <v>0</v>
      </c>
      <c r="M77" s="75">
        <v>1.08</v>
      </c>
      <c r="N77" s="74">
        <v>0</v>
      </c>
      <c r="O77" s="47">
        <v>0</v>
      </c>
      <c r="P77" s="47">
        <v>0</v>
      </c>
      <c r="Q77" s="47">
        <v>-20</v>
      </c>
      <c r="R77" s="47">
        <v>0</v>
      </c>
      <c r="S77" s="75">
        <v>0</v>
      </c>
      <c r="U77" s="74">
        <v>-20</v>
      </c>
      <c r="V77" s="75">
        <v>66.78</v>
      </c>
      <c r="W77">
        <v>48.22</v>
      </c>
      <c r="X77">
        <v>17.48</v>
      </c>
      <c r="Y77">
        <v>-20</v>
      </c>
      <c r="Z77">
        <v>1.08</v>
      </c>
      <c r="AA77">
        <v>0</v>
      </c>
    </row>
    <row r="78" spans="7:27">
      <c r="G78" t="s">
        <v>120</v>
      </c>
      <c r="H78" s="74">
        <v>57.76</v>
      </c>
      <c r="I78" s="47">
        <v>20.09</v>
      </c>
      <c r="J78" s="47">
        <v>0</v>
      </c>
      <c r="K78" s="47">
        <v>0</v>
      </c>
      <c r="L78" s="47">
        <v>0</v>
      </c>
      <c r="M78" s="75">
        <v>1.21</v>
      </c>
      <c r="N78" s="74">
        <v>0</v>
      </c>
      <c r="O78" s="47">
        <v>0</v>
      </c>
      <c r="P78" s="47">
        <v>0</v>
      </c>
      <c r="Q78" s="47">
        <v>-20</v>
      </c>
      <c r="R78" s="47">
        <v>0</v>
      </c>
      <c r="S78" s="75">
        <v>0</v>
      </c>
      <c r="U78" s="74">
        <v>-20</v>
      </c>
      <c r="V78" s="75">
        <v>79.06</v>
      </c>
      <c r="W78">
        <v>57.76</v>
      </c>
      <c r="X78">
        <v>20.09</v>
      </c>
      <c r="Y78">
        <v>-20</v>
      </c>
      <c r="Z78">
        <v>1.21</v>
      </c>
      <c r="AA78">
        <v>0</v>
      </c>
    </row>
    <row r="79" spans="7:27">
      <c r="G79" t="s">
        <v>121</v>
      </c>
      <c r="H79" s="74">
        <v>53.91</v>
      </c>
      <c r="I79" s="47">
        <v>16.940000000000001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-20</v>
      </c>
      <c r="R79" s="47">
        <v>0</v>
      </c>
      <c r="S79" s="75">
        <v>0</v>
      </c>
      <c r="U79" s="74">
        <v>-20</v>
      </c>
      <c r="V79" s="75">
        <v>70.849999999999994</v>
      </c>
      <c r="W79">
        <v>53.91</v>
      </c>
      <c r="X79">
        <v>16.940000000000001</v>
      </c>
      <c r="Y79">
        <v>-20</v>
      </c>
      <c r="Z79">
        <v>0</v>
      </c>
      <c r="AA79">
        <v>0</v>
      </c>
    </row>
    <row r="80" spans="7:27">
      <c r="G80" t="s">
        <v>122</v>
      </c>
      <c r="H80" s="74">
        <v>97</v>
      </c>
      <c r="I80" s="47">
        <v>13.64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-20</v>
      </c>
      <c r="R80" s="47">
        <v>0</v>
      </c>
      <c r="S80" s="75">
        <v>0</v>
      </c>
      <c r="U80" s="74">
        <v>-20</v>
      </c>
      <c r="V80" s="75">
        <v>110.64</v>
      </c>
      <c r="W80">
        <v>97</v>
      </c>
      <c r="X80">
        <v>13.64</v>
      </c>
      <c r="Y80">
        <v>-20</v>
      </c>
      <c r="Z80">
        <v>0</v>
      </c>
      <c r="AA80">
        <v>0</v>
      </c>
    </row>
    <row r="81" spans="7:27">
      <c r="G81" t="s">
        <v>123</v>
      </c>
      <c r="H81" s="74">
        <v>117.72</v>
      </c>
      <c r="I81" s="47">
        <v>15.98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-20</v>
      </c>
      <c r="R81" s="47">
        <v>0</v>
      </c>
      <c r="S81" s="75">
        <v>0</v>
      </c>
      <c r="U81" s="74">
        <v>-20</v>
      </c>
      <c r="V81" s="75">
        <v>133.69999999999999</v>
      </c>
      <c r="W81">
        <v>117.72</v>
      </c>
      <c r="X81">
        <v>15.98</v>
      </c>
      <c r="Y81">
        <v>-20</v>
      </c>
      <c r="Z81">
        <v>0</v>
      </c>
      <c r="AA81">
        <v>0</v>
      </c>
    </row>
    <row r="82" spans="7:27">
      <c r="G82" t="s">
        <v>124</v>
      </c>
      <c r="H82" s="74">
        <v>178.19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-20</v>
      </c>
      <c r="R82" s="47">
        <v>0</v>
      </c>
      <c r="S82" s="75">
        <v>0</v>
      </c>
      <c r="U82" s="74">
        <v>-20</v>
      </c>
      <c r="V82" s="75">
        <v>178.19</v>
      </c>
      <c r="W82">
        <v>178.19</v>
      </c>
      <c r="X82">
        <v>0</v>
      </c>
      <c r="Y82">
        <v>-20</v>
      </c>
      <c r="Z82">
        <v>0</v>
      </c>
      <c r="AA82">
        <v>0</v>
      </c>
    </row>
    <row r="83" spans="7:27">
      <c r="G83" t="s">
        <v>125</v>
      </c>
      <c r="H83" s="74">
        <v>167.06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-20</v>
      </c>
      <c r="R83" s="47">
        <v>0</v>
      </c>
      <c r="S83" s="75">
        <v>0</v>
      </c>
      <c r="U83" s="74">
        <v>-20</v>
      </c>
      <c r="V83" s="75">
        <v>167.06</v>
      </c>
      <c r="W83">
        <v>167.06</v>
      </c>
      <c r="X83">
        <v>0</v>
      </c>
      <c r="Y83">
        <v>-20</v>
      </c>
      <c r="Z83">
        <v>0</v>
      </c>
      <c r="AA83">
        <v>0</v>
      </c>
    </row>
    <row r="84" spans="7:27">
      <c r="G84" t="s">
        <v>126</v>
      </c>
      <c r="H84" s="74">
        <v>121.93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-30</v>
      </c>
      <c r="R84" s="47">
        <v>0</v>
      </c>
      <c r="S84" s="75">
        <v>0</v>
      </c>
      <c r="U84" s="74">
        <v>-30</v>
      </c>
      <c r="V84" s="75">
        <v>121.93</v>
      </c>
      <c r="W84">
        <v>121.93</v>
      </c>
      <c r="X84">
        <v>0</v>
      </c>
      <c r="Y84">
        <v>-30</v>
      </c>
      <c r="Z84">
        <v>0</v>
      </c>
      <c r="AA84">
        <v>0</v>
      </c>
    </row>
    <row r="85" spans="7:27">
      <c r="G85" t="s">
        <v>127</v>
      </c>
      <c r="H85" s="74">
        <v>14.4</v>
      </c>
      <c r="I85" s="47">
        <v>0</v>
      </c>
      <c r="J85" s="47">
        <v>0</v>
      </c>
      <c r="K85" s="47">
        <v>0</v>
      </c>
      <c r="L85" s="47">
        <v>0</v>
      </c>
      <c r="M85" s="75">
        <v>7.49</v>
      </c>
      <c r="N85" s="74">
        <v>0</v>
      </c>
      <c r="O85" s="47">
        <v>0</v>
      </c>
      <c r="P85" s="47">
        <v>0</v>
      </c>
      <c r="Q85" s="47">
        <v>-30</v>
      </c>
      <c r="R85" s="47">
        <v>0</v>
      </c>
      <c r="S85" s="75">
        <v>0</v>
      </c>
      <c r="U85" s="74">
        <v>-30</v>
      </c>
      <c r="V85" s="75">
        <v>21.89</v>
      </c>
      <c r="W85">
        <v>14.4</v>
      </c>
      <c r="X85">
        <v>0</v>
      </c>
      <c r="Y85">
        <v>-30</v>
      </c>
      <c r="Z85">
        <v>7.49</v>
      </c>
      <c r="AA85">
        <v>0</v>
      </c>
    </row>
    <row r="86" spans="7:27">
      <c r="G86" t="s">
        <v>128</v>
      </c>
      <c r="H86" s="74">
        <v>14.4</v>
      </c>
      <c r="I86" s="47">
        <v>0</v>
      </c>
      <c r="J86" s="47">
        <v>0</v>
      </c>
      <c r="K86" s="47">
        <v>0</v>
      </c>
      <c r="L86" s="47">
        <v>0</v>
      </c>
      <c r="M86" s="75">
        <v>7.01</v>
      </c>
      <c r="N86" s="74">
        <v>0</v>
      </c>
      <c r="O86" s="47">
        <v>0</v>
      </c>
      <c r="P86" s="47">
        <v>0</v>
      </c>
      <c r="Q86" s="47">
        <v>-35</v>
      </c>
      <c r="R86" s="47">
        <v>0</v>
      </c>
      <c r="S86" s="75">
        <v>0</v>
      </c>
      <c r="U86" s="74">
        <v>-35</v>
      </c>
      <c r="V86" s="75">
        <v>21.41</v>
      </c>
      <c r="W86">
        <v>14.4</v>
      </c>
      <c r="X86">
        <v>0</v>
      </c>
      <c r="Y86">
        <v>-35</v>
      </c>
      <c r="Z86">
        <v>7.01</v>
      </c>
      <c r="AA86">
        <v>0</v>
      </c>
    </row>
    <row r="87" spans="7:27">
      <c r="G87" t="s">
        <v>129</v>
      </c>
      <c r="H87" s="74">
        <v>236.17</v>
      </c>
      <c r="I87" s="47">
        <v>2.2200000000000002</v>
      </c>
      <c r="J87" s="47">
        <v>0</v>
      </c>
      <c r="K87" s="47">
        <v>0</v>
      </c>
      <c r="L87" s="47">
        <v>0</v>
      </c>
      <c r="M87" s="75">
        <v>5.86</v>
      </c>
      <c r="N87" s="74">
        <v>0</v>
      </c>
      <c r="O87" s="47">
        <v>0</v>
      </c>
      <c r="P87" s="47">
        <v>0</v>
      </c>
      <c r="Q87" s="47">
        <v>-10</v>
      </c>
      <c r="R87" s="47">
        <v>0</v>
      </c>
      <c r="S87" s="75">
        <v>0</v>
      </c>
      <c r="U87" s="74">
        <v>-10</v>
      </c>
      <c r="V87" s="75">
        <v>244.25</v>
      </c>
      <c r="W87">
        <v>236.17</v>
      </c>
      <c r="X87">
        <v>2.2200000000000002</v>
      </c>
      <c r="Y87">
        <v>-10</v>
      </c>
      <c r="Z87">
        <v>5.86</v>
      </c>
      <c r="AA87">
        <v>0</v>
      </c>
    </row>
    <row r="88" spans="7:27">
      <c r="G88" t="s">
        <v>130</v>
      </c>
      <c r="H88" s="74">
        <v>235.23</v>
      </c>
      <c r="I88" s="47">
        <v>0</v>
      </c>
      <c r="J88" s="47">
        <v>0</v>
      </c>
      <c r="K88" s="47">
        <v>0</v>
      </c>
      <c r="L88" s="47">
        <v>0</v>
      </c>
      <c r="M88" s="75">
        <v>4.99</v>
      </c>
      <c r="N88" s="74">
        <v>0</v>
      </c>
      <c r="O88" s="47">
        <v>-3</v>
      </c>
      <c r="P88" s="47">
        <v>-16</v>
      </c>
      <c r="Q88" s="47">
        <v>-19</v>
      </c>
      <c r="R88" s="47">
        <v>0</v>
      </c>
      <c r="S88" s="75">
        <v>0</v>
      </c>
      <c r="U88" s="74">
        <v>-38</v>
      </c>
      <c r="V88" s="75">
        <v>240.22</v>
      </c>
      <c r="W88">
        <v>235.23</v>
      </c>
      <c r="X88">
        <v>-3</v>
      </c>
      <c r="Y88">
        <v>-19</v>
      </c>
      <c r="Z88">
        <v>4.99</v>
      </c>
      <c r="AA88">
        <v>-16</v>
      </c>
    </row>
    <row r="89" spans="7:27">
      <c r="G89" t="s">
        <v>131</v>
      </c>
      <c r="H89" s="74">
        <v>98.8</v>
      </c>
      <c r="I89" s="47">
        <v>0</v>
      </c>
      <c r="J89" s="47">
        <v>0</v>
      </c>
      <c r="K89" s="47">
        <v>0</v>
      </c>
      <c r="L89" s="47">
        <v>0</v>
      </c>
      <c r="M89" s="75">
        <v>5.47</v>
      </c>
      <c r="N89" s="74">
        <v>0</v>
      </c>
      <c r="O89" s="47">
        <v>-35</v>
      </c>
      <c r="P89" s="47">
        <v>-37</v>
      </c>
      <c r="Q89" s="47">
        <v>-22</v>
      </c>
      <c r="R89" s="47">
        <v>0</v>
      </c>
      <c r="S89" s="75">
        <v>0</v>
      </c>
      <c r="U89" s="74">
        <v>-94</v>
      </c>
      <c r="V89" s="75">
        <v>104.27</v>
      </c>
      <c r="W89">
        <v>98.8</v>
      </c>
      <c r="X89">
        <v>-35</v>
      </c>
      <c r="Y89">
        <v>-22</v>
      </c>
      <c r="Z89">
        <v>5.47</v>
      </c>
      <c r="AA89">
        <v>-37</v>
      </c>
    </row>
    <row r="90" spans="7:27">
      <c r="G90" t="s">
        <v>132</v>
      </c>
      <c r="H90" s="74">
        <v>199.71</v>
      </c>
      <c r="I90" s="47">
        <v>0</v>
      </c>
      <c r="J90" s="47">
        <v>0</v>
      </c>
      <c r="K90" s="47">
        <v>0</v>
      </c>
      <c r="L90" s="47">
        <v>0</v>
      </c>
      <c r="M90" s="75">
        <v>3.74</v>
      </c>
      <c r="N90" s="74">
        <v>0</v>
      </c>
      <c r="O90" s="47">
        <v>-57</v>
      </c>
      <c r="P90" s="47">
        <v>-61</v>
      </c>
      <c r="Q90" s="47">
        <v>-25</v>
      </c>
      <c r="R90" s="47">
        <v>0</v>
      </c>
      <c r="S90" s="75">
        <v>0</v>
      </c>
      <c r="U90" s="74">
        <v>-143</v>
      </c>
      <c r="V90" s="75">
        <v>203.45</v>
      </c>
      <c r="W90">
        <v>199.71</v>
      </c>
      <c r="X90">
        <v>-57</v>
      </c>
      <c r="Y90">
        <v>-25</v>
      </c>
      <c r="Z90">
        <v>3.74</v>
      </c>
      <c r="AA90">
        <v>-61</v>
      </c>
    </row>
    <row r="91" spans="7:27">
      <c r="G91" t="s">
        <v>133</v>
      </c>
      <c r="H91" s="74">
        <v>159.38</v>
      </c>
      <c r="I91" s="47">
        <v>0</v>
      </c>
      <c r="J91" s="47">
        <v>0</v>
      </c>
      <c r="K91" s="47">
        <v>0</v>
      </c>
      <c r="L91" s="47">
        <v>0</v>
      </c>
      <c r="M91" s="75">
        <v>2.78</v>
      </c>
      <c r="N91" s="74">
        <v>0</v>
      </c>
      <c r="O91" s="47">
        <v>-69</v>
      </c>
      <c r="P91" s="47">
        <v>-96</v>
      </c>
      <c r="Q91" s="47">
        <v>-15</v>
      </c>
      <c r="R91" s="47">
        <v>0</v>
      </c>
      <c r="S91" s="75">
        <v>0</v>
      </c>
      <c r="U91" s="74">
        <v>-180</v>
      </c>
      <c r="V91" s="75">
        <v>162.16</v>
      </c>
      <c r="W91">
        <v>159.38</v>
      </c>
      <c r="X91">
        <v>-69</v>
      </c>
      <c r="Y91">
        <v>-15</v>
      </c>
      <c r="Z91">
        <v>2.78</v>
      </c>
      <c r="AA91">
        <v>-96</v>
      </c>
    </row>
    <row r="92" spans="7:27">
      <c r="G92" t="s">
        <v>134</v>
      </c>
      <c r="H92" s="74">
        <v>117.13</v>
      </c>
      <c r="I92" s="47">
        <v>0</v>
      </c>
      <c r="J92" s="47">
        <v>0</v>
      </c>
      <c r="K92" s="47">
        <v>0</v>
      </c>
      <c r="L92" s="47">
        <v>0</v>
      </c>
      <c r="M92" s="75">
        <v>0.48</v>
      </c>
      <c r="N92" s="74">
        <v>0</v>
      </c>
      <c r="O92" s="47">
        <v>-84</v>
      </c>
      <c r="P92" s="47">
        <v>-118</v>
      </c>
      <c r="Q92" s="47">
        <v>-19</v>
      </c>
      <c r="R92" s="47">
        <v>0</v>
      </c>
      <c r="S92" s="75">
        <v>0</v>
      </c>
      <c r="U92" s="74">
        <v>-221</v>
      </c>
      <c r="V92" s="75">
        <v>117.61</v>
      </c>
      <c r="W92">
        <v>117.13</v>
      </c>
      <c r="X92">
        <v>-84</v>
      </c>
      <c r="Y92">
        <v>-19</v>
      </c>
      <c r="Z92">
        <v>0.48</v>
      </c>
      <c r="AA92">
        <v>-118</v>
      </c>
    </row>
    <row r="93" spans="7:27">
      <c r="G93" t="s">
        <v>135</v>
      </c>
      <c r="H93" s="74">
        <v>72.97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-104</v>
      </c>
      <c r="P93" s="47">
        <v>-133</v>
      </c>
      <c r="Q93" s="47">
        <v>0</v>
      </c>
      <c r="R93" s="47">
        <v>0</v>
      </c>
      <c r="S93" s="75">
        <v>0</v>
      </c>
      <c r="U93" s="74">
        <v>-237</v>
      </c>
      <c r="V93" s="75">
        <v>72.97</v>
      </c>
      <c r="W93">
        <v>72.97</v>
      </c>
      <c r="X93">
        <v>-104</v>
      </c>
      <c r="Y93">
        <v>0</v>
      </c>
      <c r="Z93">
        <v>0</v>
      </c>
      <c r="AA93">
        <v>-133</v>
      </c>
    </row>
    <row r="94" spans="7:27">
      <c r="G94" t="s">
        <v>136</v>
      </c>
      <c r="H94" s="74">
        <v>41.28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-119</v>
      </c>
      <c r="P94" s="47">
        <v>-61</v>
      </c>
      <c r="Q94" s="47">
        <v>0</v>
      </c>
      <c r="R94" s="47">
        <v>0</v>
      </c>
      <c r="S94" s="75">
        <v>0</v>
      </c>
      <c r="U94" s="74">
        <v>-180</v>
      </c>
      <c r="V94" s="75">
        <v>41.28</v>
      </c>
      <c r="W94">
        <v>41.28</v>
      </c>
      <c r="X94">
        <v>-119</v>
      </c>
      <c r="Y94">
        <v>0</v>
      </c>
      <c r="Z94">
        <v>0</v>
      </c>
      <c r="AA94">
        <v>-61</v>
      </c>
    </row>
    <row r="95" spans="7:27">
      <c r="G95" t="s">
        <v>137</v>
      </c>
      <c r="H95" s="74">
        <v>3.84</v>
      </c>
      <c r="I95" s="47">
        <v>0</v>
      </c>
      <c r="J95" s="47">
        <v>0</v>
      </c>
      <c r="K95" s="47">
        <v>0</v>
      </c>
      <c r="L95" s="47">
        <v>0</v>
      </c>
      <c r="M95" s="75">
        <v>3.46</v>
      </c>
      <c r="N95" s="74">
        <v>0</v>
      </c>
      <c r="O95" s="47">
        <v>-42</v>
      </c>
      <c r="P95" s="47">
        <v>-86</v>
      </c>
      <c r="Q95" s="47">
        <v>0</v>
      </c>
      <c r="R95" s="47">
        <v>0</v>
      </c>
      <c r="S95" s="75">
        <v>0</v>
      </c>
      <c r="U95" s="74">
        <v>-128</v>
      </c>
      <c r="V95" s="75">
        <v>7.3</v>
      </c>
      <c r="W95">
        <v>3.84</v>
      </c>
      <c r="X95">
        <v>-42</v>
      </c>
      <c r="Y95">
        <v>0</v>
      </c>
      <c r="Z95">
        <v>3.46</v>
      </c>
      <c r="AA95">
        <v>-86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2.69</v>
      </c>
      <c r="N96" s="74">
        <v>0</v>
      </c>
      <c r="O96" s="47">
        <v>-62</v>
      </c>
      <c r="P96" s="47">
        <v>-102</v>
      </c>
      <c r="Q96" s="47">
        <v>0</v>
      </c>
      <c r="R96" s="47">
        <v>0</v>
      </c>
      <c r="S96" s="75">
        <v>0</v>
      </c>
      <c r="U96" s="74">
        <v>-164</v>
      </c>
      <c r="V96" s="75">
        <v>2.69</v>
      </c>
      <c r="W96">
        <v>0</v>
      </c>
      <c r="X96">
        <v>-62</v>
      </c>
      <c r="Y96">
        <v>0</v>
      </c>
      <c r="Z96">
        <v>2.69</v>
      </c>
      <c r="AA96">
        <v>-102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2.59</v>
      </c>
      <c r="N97" s="74">
        <v>0</v>
      </c>
      <c r="O97" s="47">
        <v>-77</v>
      </c>
      <c r="P97" s="47">
        <v>-128</v>
      </c>
      <c r="Q97" s="47">
        <v>0</v>
      </c>
      <c r="R97" s="47">
        <v>0</v>
      </c>
      <c r="S97" s="75">
        <v>0</v>
      </c>
      <c r="U97" s="74">
        <v>-205</v>
      </c>
      <c r="V97" s="75">
        <v>2.59</v>
      </c>
      <c r="W97">
        <v>0</v>
      </c>
      <c r="X97">
        <v>-77</v>
      </c>
      <c r="Y97">
        <v>0</v>
      </c>
      <c r="Z97">
        <v>2.59</v>
      </c>
      <c r="AA97">
        <v>-128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0.28999999999999998</v>
      </c>
      <c r="N98" s="74">
        <v>0</v>
      </c>
      <c r="O98" s="47">
        <v>-106.7</v>
      </c>
      <c r="P98" s="47">
        <v>-151</v>
      </c>
      <c r="Q98" s="47">
        <v>0</v>
      </c>
      <c r="R98" s="47">
        <v>0</v>
      </c>
      <c r="S98" s="75">
        <v>0</v>
      </c>
      <c r="U98" s="74">
        <v>-257.7</v>
      </c>
      <c r="V98" s="75">
        <v>0.28999999999999998</v>
      </c>
      <c r="W98">
        <v>0</v>
      </c>
      <c r="X98">
        <v>-106.7</v>
      </c>
      <c r="Y98">
        <v>0</v>
      </c>
      <c r="Z98">
        <v>0.28999999999999998</v>
      </c>
      <c r="AA98">
        <v>-151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0.70580500000000013</v>
      </c>
      <c r="I99" s="70">
        <f t="shared" ref="I99:BQ99" si="1">SUM(I3:I98)/4000</f>
        <v>2.23275E-2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2.6624999999999999E-2</v>
      </c>
      <c r="N99" s="69">
        <f t="shared" si="1"/>
        <v>-0.50949999999999995</v>
      </c>
      <c r="O99" s="70">
        <f t="shared" si="1"/>
        <v>-4.9991750000000001</v>
      </c>
      <c r="P99" s="70">
        <f t="shared" si="1"/>
        <v>-2.2507475000000001</v>
      </c>
      <c r="Q99" s="70">
        <f t="shared" si="1"/>
        <v>-0.41349999999999998</v>
      </c>
      <c r="R99" s="70">
        <f t="shared" si="1"/>
        <v>0</v>
      </c>
      <c r="S99" s="71">
        <f t="shared" si="1"/>
        <v>0</v>
      </c>
      <c r="U99" s="69">
        <f t="shared" si="1"/>
        <v>-8.1729225000000003</v>
      </c>
      <c r="V99" s="71">
        <f t="shared" si="1"/>
        <v>0.75475750000000008</v>
      </c>
      <c r="W99">
        <f t="shared" si="1"/>
        <v>0.19630500000000001</v>
      </c>
      <c r="X99">
        <f t="shared" si="1"/>
        <v>-4.9768475000000008</v>
      </c>
      <c r="Y99">
        <f t="shared" si="1"/>
        <v>-0.41349999999999998</v>
      </c>
      <c r="Z99">
        <f t="shared" si="1"/>
        <v>2.6624999999999999E-2</v>
      </c>
      <c r="AA99">
        <f t="shared" si="1"/>
        <v>-2.2507475000000001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146</v>
      </c>
      <c r="X1" t="s">
        <v>548</v>
      </c>
      <c r="Y1" t="s">
        <v>550</v>
      </c>
      <c r="Z1" t="s">
        <v>146</v>
      </c>
      <c r="AA1" t="s">
        <v>554</v>
      </c>
      <c r="AB1" t="s">
        <v>556</v>
      </c>
      <c r="AC1" t="s">
        <v>145</v>
      </c>
      <c r="AD1" t="s">
        <v>560</v>
      </c>
      <c r="AE1" t="s">
        <v>562</v>
      </c>
      <c r="AF1" t="s">
        <v>146</v>
      </c>
      <c r="AG1" t="s">
        <v>146</v>
      </c>
      <c r="AH1" t="s">
        <v>567</v>
      </c>
      <c r="AI1" t="s">
        <v>569</v>
      </c>
      <c r="AJ1" t="s">
        <v>571</v>
      </c>
      <c r="AK1" t="s">
        <v>145</v>
      </c>
      <c r="AL1" t="s">
        <v>146</v>
      </c>
      <c r="AM1" t="s">
        <v>569</v>
      </c>
      <c r="AN1" t="s">
        <v>577</v>
      </c>
      <c r="AO1" t="s">
        <v>579</v>
      </c>
      <c r="AP1" t="s">
        <v>581</v>
      </c>
      <c r="AQ1" t="s">
        <v>146</v>
      </c>
      <c r="AR1" t="s">
        <v>571</v>
      </c>
      <c r="AS1" t="s">
        <v>586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45701</v>
      </c>
      <c r="W2" s="29" t="s">
        <v>546</v>
      </c>
      <c r="X2" t="s">
        <v>148</v>
      </c>
      <c r="Y2" t="s">
        <v>534</v>
      </c>
      <c r="Z2" t="s">
        <v>552</v>
      </c>
      <c r="AA2" t="s">
        <v>358</v>
      </c>
      <c r="AB2" t="s">
        <v>534</v>
      </c>
      <c r="AC2" t="s">
        <v>558</v>
      </c>
      <c r="AD2" t="s">
        <v>148</v>
      </c>
      <c r="AE2" t="s">
        <v>148</v>
      </c>
      <c r="AF2" t="s">
        <v>564</v>
      </c>
      <c r="AG2" t="s">
        <v>564</v>
      </c>
      <c r="AH2" t="s">
        <v>148</v>
      </c>
      <c r="AI2" t="s">
        <v>148</v>
      </c>
      <c r="AJ2" t="s">
        <v>169</v>
      </c>
      <c r="AK2" t="s">
        <v>573</v>
      </c>
      <c r="AL2" t="s">
        <v>573</v>
      </c>
      <c r="AM2" t="s">
        <v>148</v>
      </c>
      <c r="AN2" t="s">
        <v>149</v>
      </c>
      <c r="AO2" t="s">
        <v>148</v>
      </c>
      <c r="AP2" t="s">
        <v>148</v>
      </c>
      <c r="AQ2" t="s">
        <v>583</v>
      </c>
      <c r="AR2" t="s">
        <v>170</v>
      </c>
      <c r="AS2" t="s">
        <v>149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1.3</v>
      </c>
      <c r="K3" s="54">
        <v>103.68</v>
      </c>
      <c r="L3" s="54">
        <v>9.6</v>
      </c>
      <c r="M3" s="73">
        <v>0</v>
      </c>
      <c r="N3" s="72">
        <v>0</v>
      </c>
      <c r="O3" s="54">
        <v>88.5</v>
      </c>
      <c r="P3" s="54">
        <v>0</v>
      </c>
      <c r="Q3" s="54">
        <v>0</v>
      </c>
      <c r="R3" s="54">
        <v>0</v>
      </c>
      <c r="S3" s="73">
        <v>0</v>
      </c>
      <c r="T3" t="s">
        <v>589</v>
      </c>
      <c r="W3">
        <v>7.33</v>
      </c>
      <c r="X3">
        <v>17.28</v>
      </c>
      <c r="Y3">
        <v>2.88</v>
      </c>
      <c r="Z3">
        <v>9.16</v>
      </c>
      <c r="AA3">
        <v>0.38</v>
      </c>
      <c r="AB3">
        <v>6.72</v>
      </c>
      <c r="AC3">
        <v>0</v>
      </c>
      <c r="AD3">
        <v>0</v>
      </c>
      <c r="AE3">
        <v>0</v>
      </c>
      <c r="AF3">
        <v>72.010000000000005</v>
      </c>
      <c r="AG3">
        <v>0</v>
      </c>
      <c r="AH3">
        <v>8.64</v>
      </c>
      <c r="AI3">
        <v>23.04</v>
      </c>
      <c r="AJ3">
        <v>26.99</v>
      </c>
      <c r="AK3">
        <v>0</v>
      </c>
      <c r="AL3">
        <v>0</v>
      </c>
      <c r="AM3">
        <v>23.04</v>
      </c>
      <c r="AN3">
        <v>1.3</v>
      </c>
      <c r="AO3">
        <v>8.64</v>
      </c>
      <c r="AP3">
        <v>23.04</v>
      </c>
      <c r="AQ3">
        <v>0</v>
      </c>
      <c r="AR3">
        <v>26.99</v>
      </c>
      <c r="AS3">
        <v>0</v>
      </c>
    </row>
    <row r="4" spans="1:45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1.3</v>
      </c>
      <c r="K4" s="47">
        <v>103.68</v>
      </c>
      <c r="L4" s="47">
        <v>9.6</v>
      </c>
      <c r="M4" s="75">
        <v>0</v>
      </c>
      <c r="N4" s="74">
        <v>0</v>
      </c>
      <c r="O4" s="47">
        <v>88.5</v>
      </c>
      <c r="P4" s="47">
        <v>0</v>
      </c>
      <c r="Q4" s="47">
        <v>0</v>
      </c>
      <c r="R4" s="47">
        <v>0</v>
      </c>
      <c r="S4" s="75">
        <v>0</v>
      </c>
      <c r="T4" t="s">
        <v>590</v>
      </c>
      <c r="W4">
        <v>7.33</v>
      </c>
      <c r="X4">
        <v>17.28</v>
      </c>
      <c r="Y4">
        <v>2.88</v>
      </c>
      <c r="Z4">
        <v>9.16</v>
      </c>
      <c r="AA4">
        <v>0.38</v>
      </c>
      <c r="AB4">
        <v>6.72</v>
      </c>
      <c r="AC4">
        <v>0</v>
      </c>
      <c r="AD4">
        <v>0</v>
      </c>
      <c r="AE4">
        <v>0</v>
      </c>
      <c r="AF4">
        <v>72.010000000000005</v>
      </c>
      <c r="AG4">
        <v>0</v>
      </c>
      <c r="AH4">
        <v>8.64</v>
      </c>
      <c r="AI4">
        <v>23.04</v>
      </c>
      <c r="AJ4">
        <v>26.99</v>
      </c>
      <c r="AK4">
        <v>0</v>
      </c>
      <c r="AL4">
        <v>0</v>
      </c>
      <c r="AM4">
        <v>23.04</v>
      </c>
      <c r="AN4">
        <v>1.3</v>
      </c>
      <c r="AO4">
        <v>8.64</v>
      </c>
      <c r="AP4">
        <v>23.04</v>
      </c>
      <c r="AQ4">
        <v>0</v>
      </c>
      <c r="AR4">
        <v>26.99</v>
      </c>
      <c r="AS4">
        <v>0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1.3</v>
      </c>
      <c r="K5" s="47">
        <v>103.68</v>
      </c>
      <c r="L5" s="47">
        <v>9.6</v>
      </c>
      <c r="M5" s="75">
        <v>0</v>
      </c>
      <c r="N5" s="74">
        <v>0</v>
      </c>
      <c r="O5" s="47">
        <v>88.5</v>
      </c>
      <c r="P5" s="47">
        <v>0</v>
      </c>
      <c r="Q5" s="47">
        <v>0</v>
      </c>
      <c r="R5" s="47">
        <v>0</v>
      </c>
      <c r="S5" s="75">
        <v>0</v>
      </c>
      <c r="W5">
        <v>7.33</v>
      </c>
      <c r="X5">
        <v>17.28</v>
      </c>
      <c r="Y5">
        <v>2.88</v>
      </c>
      <c r="Z5">
        <v>9.16</v>
      </c>
      <c r="AA5">
        <v>0.38</v>
      </c>
      <c r="AB5">
        <v>6.72</v>
      </c>
      <c r="AC5">
        <v>0</v>
      </c>
      <c r="AD5">
        <v>0</v>
      </c>
      <c r="AE5">
        <v>0</v>
      </c>
      <c r="AF5">
        <v>72.010000000000005</v>
      </c>
      <c r="AG5">
        <v>0</v>
      </c>
      <c r="AH5">
        <v>8.64</v>
      </c>
      <c r="AI5">
        <v>23.04</v>
      </c>
      <c r="AJ5">
        <v>26.99</v>
      </c>
      <c r="AK5">
        <v>0</v>
      </c>
      <c r="AL5">
        <v>0</v>
      </c>
      <c r="AM5">
        <v>23.04</v>
      </c>
      <c r="AN5">
        <v>1.3</v>
      </c>
      <c r="AO5">
        <v>8.64</v>
      </c>
      <c r="AP5">
        <v>23.04</v>
      </c>
      <c r="AQ5">
        <v>0</v>
      </c>
      <c r="AR5">
        <v>26.99</v>
      </c>
      <c r="AS5">
        <v>0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1.3</v>
      </c>
      <c r="K6" s="47">
        <v>103.68</v>
      </c>
      <c r="L6" s="47">
        <v>9.6</v>
      </c>
      <c r="M6" s="75">
        <v>0</v>
      </c>
      <c r="N6" s="74">
        <v>0</v>
      </c>
      <c r="O6" s="47">
        <v>88.5</v>
      </c>
      <c r="P6" s="47">
        <v>0</v>
      </c>
      <c r="Q6" s="47">
        <v>0</v>
      </c>
      <c r="R6" s="47">
        <v>0</v>
      </c>
      <c r="S6" s="75">
        <v>0</v>
      </c>
      <c r="W6">
        <v>7.33</v>
      </c>
      <c r="X6">
        <v>17.28</v>
      </c>
      <c r="Y6">
        <v>2.88</v>
      </c>
      <c r="Z6">
        <v>9.16</v>
      </c>
      <c r="AA6">
        <v>0.38</v>
      </c>
      <c r="AB6">
        <v>6.72</v>
      </c>
      <c r="AC6">
        <v>0</v>
      </c>
      <c r="AD6">
        <v>0</v>
      </c>
      <c r="AE6">
        <v>0</v>
      </c>
      <c r="AF6">
        <v>72.010000000000005</v>
      </c>
      <c r="AG6">
        <v>0</v>
      </c>
      <c r="AH6">
        <v>8.64</v>
      </c>
      <c r="AI6">
        <v>23.04</v>
      </c>
      <c r="AJ6">
        <v>26.99</v>
      </c>
      <c r="AK6">
        <v>0</v>
      </c>
      <c r="AL6">
        <v>0</v>
      </c>
      <c r="AM6">
        <v>23.04</v>
      </c>
      <c r="AN6">
        <v>1.3</v>
      </c>
      <c r="AO6">
        <v>8.64</v>
      </c>
      <c r="AP6">
        <v>23.04</v>
      </c>
      <c r="AQ6">
        <v>0</v>
      </c>
      <c r="AR6">
        <v>26.99</v>
      </c>
      <c r="AS6">
        <v>0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1.3</v>
      </c>
      <c r="K7" s="47">
        <v>103.68</v>
      </c>
      <c r="L7" s="47">
        <v>9.6</v>
      </c>
      <c r="M7" s="75">
        <v>0</v>
      </c>
      <c r="N7" s="74">
        <v>0</v>
      </c>
      <c r="O7" s="47">
        <v>88.5</v>
      </c>
      <c r="P7" s="47">
        <v>0</v>
      </c>
      <c r="Q7" s="47">
        <v>0</v>
      </c>
      <c r="R7" s="47">
        <v>0</v>
      </c>
      <c r="S7" s="75">
        <v>0</v>
      </c>
      <c r="W7">
        <v>7.33</v>
      </c>
      <c r="X7">
        <v>17.28</v>
      </c>
      <c r="Y7">
        <v>2.88</v>
      </c>
      <c r="Z7">
        <v>9.16</v>
      </c>
      <c r="AA7">
        <v>0.38</v>
      </c>
      <c r="AB7">
        <v>6.72</v>
      </c>
      <c r="AC7">
        <v>0</v>
      </c>
      <c r="AD7">
        <v>0</v>
      </c>
      <c r="AE7">
        <v>0</v>
      </c>
      <c r="AF7">
        <v>72.010000000000005</v>
      </c>
      <c r="AG7">
        <v>0</v>
      </c>
      <c r="AH7">
        <v>8.64</v>
      </c>
      <c r="AI7">
        <v>23.04</v>
      </c>
      <c r="AJ7">
        <v>26.99</v>
      </c>
      <c r="AK7">
        <v>0</v>
      </c>
      <c r="AL7">
        <v>0</v>
      </c>
      <c r="AM7">
        <v>23.04</v>
      </c>
      <c r="AN7">
        <v>1.3</v>
      </c>
      <c r="AO7">
        <v>8.64</v>
      </c>
      <c r="AP7">
        <v>23.04</v>
      </c>
      <c r="AQ7">
        <v>0</v>
      </c>
      <c r="AR7">
        <v>26.99</v>
      </c>
      <c r="AS7">
        <v>0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1.3</v>
      </c>
      <c r="K8" s="47">
        <v>103.68</v>
      </c>
      <c r="L8" s="47">
        <v>9.6</v>
      </c>
      <c r="M8" s="75">
        <v>0</v>
      </c>
      <c r="N8" s="74">
        <v>0</v>
      </c>
      <c r="O8" s="47">
        <v>88.5</v>
      </c>
      <c r="P8" s="47">
        <v>0</v>
      </c>
      <c r="Q8" s="47">
        <v>0</v>
      </c>
      <c r="R8" s="47">
        <v>0</v>
      </c>
      <c r="S8" s="75">
        <v>0</v>
      </c>
      <c r="W8">
        <v>7.33</v>
      </c>
      <c r="X8">
        <v>17.28</v>
      </c>
      <c r="Y8">
        <v>2.88</v>
      </c>
      <c r="Z8">
        <v>9.16</v>
      </c>
      <c r="AA8">
        <v>0.38</v>
      </c>
      <c r="AB8">
        <v>6.72</v>
      </c>
      <c r="AC8">
        <v>0</v>
      </c>
      <c r="AD8">
        <v>0</v>
      </c>
      <c r="AE8">
        <v>0</v>
      </c>
      <c r="AF8">
        <v>72.010000000000005</v>
      </c>
      <c r="AG8">
        <v>0</v>
      </c>
      <c r="AH8">
        <v>8.64</v>
      </c>
      <c r="AI8">
        <v>23.04</v>
      </c>
      <c r="AJ8">
        <v>26.99</v>
      </c>
      <c r="AK8">
        <v>0</v>
      </c>
      <c r="AL8">
        <v>0</v>
      </c>
      <c r="AM8">
        <v>23.04</v>
      </c>
      <c r="AN8">
        <v>1.3</v>
      </c>
      <c r="AO8">
        <v>8.64</v>
      </c>
      <c r="AP8">
        <v>23.04</v>
      </c>
      <c r="AQ8">
        <v>0</v>
      </c>
      <c r="AR8">
        <v>26.99</v>
      </c>
      <c r="AS8">
        <v>0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1.3</v>
      </c>
      <c r="K9" s="47">
        <v>103.68</v>
      </c>
      <c r="L9" s="47">
        <v>9.6</v>
      </c>
      <c r="M9" s="75">
        <v>0</v>
      </c>
      <c r="N9" s="74">
        <v>0</v>
      </c>
      <c r="O9" s="47">
        <v>88.5</v>
      </c>
      <c r="P9" s="47">
        <v>0</v>
      </c>
      <c r="Q9" s="47">
        <v>0</v>
      </c>
      <c r="R9" s="47">
        <v>0</v>
      </c>
      <c r="S9" s="75">
        <v>0</v>
      </c>
      <c r="W9">
        <v>7.33</v>
      </c>
      <c r="X9">
        <v>17.28</v>
      </c>
      <c r="Y9">
        <v>2.88</v>
      </c>
      <c r="Z9">
        <v>9.16</v>
      </c>
      <c r="AA9">
        <v>0.38</v>
      </c>
      <c r="AB9">
        <v>6.72</v>
      </c>
      <c r="AC9">
        <v>0</v>
      </c>
      <c r="AD9">
        <v>0</v>
      </c>
      <c r="AE9">
        <v>0</v>
      </c>
      <c r="AF9">
        <v>72.010000000000005</v>
      </c>
      <c r="AG9">
        <v>0</v>
      </c>
      <c r="AH9">
        <v>8.64</v>
      </c>
      <c r="AI9">
        <v>23.04</v>
      </c>
      <c r="AJ9">
        <v>26.99</v>
      </c>
      <c r="AK9">
        <v>0</v>
      </c>
      <c r="AL9">
        <v>0</v>
      </c>
      <c r="AM9">
        <v>23.04</v>
      </c>
      <c r="AN9">
        <v>1.3</v>
      </c>
      <c r="AO9">
        <v>8.64</v>
      </c>
      <c r="AP9">
        <v>23.04</v>
      </c>
      <c r="AQ9">
        <v>0</v>
      </c>
      <c r="AR9">
        <v>26.99</v>
      </c>
      <c r="AS9">
        <v>0</v>
      </c>
    </row>
    <row r="10" spans="1:45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1.3</v>
      </c>
      <c r="K10" s="47">
        <v>103.68</v>
      </c>
      <c r="L10" s="47">
        <v>9.6</v>
      </c>
      <c r="M10" s="75">
        <v>0</v>
      </c>
      <c r="N10" s="74">
        <v>0</v>
      </c>
      <c r="O10" s="47">
        <v>88.5</v>
      </c>
      <c r="P10" s="47">
        <v>0</v>
      </c>
      <c r="Q10" s="47">
        <v>0</v>
      </c>
      <c r="R10" s="47">
        <v>0</v>
      </c>
      <c r="S10" s="75">
        <v>0</v>
      </c>
      <c r="W10">
        <v>7.33</v>
      </c>
      <c r="X10">
        <v>17.28</v>
      </c>
      <c r="Y10">
        <v>2.88</v>
      </c>
      <c r="Z10">
        <v>9.16</v>
      </c>
      <c r="AA10">
        <v>0.38</v>
      </c>
      <c r="AB10">
        <v>6.72</v>
      </c>
      <c r="AC10">
        <v>0</v>
      </c>
      <c r="AD10">
        <v>0</v>
      </c>
      <c r="AE10">
        <v>0</v>
      </c>
      <c r="AF10">
        <v>72.010000000000005</v>
      </c>
      <c r="AG10">
        <v>0</v>
      </c>
      <c r="AH10">
        <v>8.64</v>
      </c>
      <c r="AI10">
        <v>23.04</v>
      </c>
      <c r="AJ10">
        <v>26.99</v>
      </c>
      <c r="AK10">
        <v>0</v>
      </c>
      <c r="AL10">
        <v>0</v>
      </c>
      <c r="AM10">
        <v>23.04</v>
      </c>
      <c r="AN10">
        <v>1.3</v>
      </c>
      <c r="AO10">
        <v>8.64</v>
      </c>
      <c r="AP10">
        <v>23.04</v>
      </c>
      <c r="AQ10">
        <v>0</v>
      </c>
      <c r="AR10">
        <v>26.99</v>
      </c>
      <c r="AS10">
        <v>0</v>
      </c>
    </row>
    <row r="11" spans="1:45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1.3</v>
      </c>
      <c r="K11" s="47">
        <v>103.68</v>
      </c>
      <c r="L11" s="47">
        <v>9.6</v>
      </c>
      <c r="M11" s="75">
        <v>0</v>
      </c>
      <c r="N11" s="74">
        <v>0</v>
      </c>
      <c r="O11" s="47">
        <v>88.5</v>
      </c>
      <c r="P11" s="47">
        <v>0</v>
      </c>
      <c r="Q11" s="47">
        <v>0</v>
      </c>
      <c r="R11" s="47">
        <v>0</v>
      </c>
      <c r="S11" s="75">
        <v>0</v>
      </c>
      <c r="W11">
        <v>7.33</v>
      </c>
      <c r="X11">
        <v>17.28</v>
      </c>
      <c r="Y11">
        <v>2.88</v>
      </c>
      <c r="Z11">
        <v>9.16</v>
      </c>
      <c r="AA11">
        <v>0.38</v>
      </c>
      <c r="AB11">
        <v>6.72</v>
      </c>
      <c r="AC11">
        <v>0</v>
      </c>
      <c r="AD11">
        <v>0</v>
      </c>
      <c r="AE11">
        <v>0</v>
      </c>
      <c r="AF11">
        <v>72.010000000000005</v>
      </c>
      <c r="AG11">
        <v>0</v>
      </c>
      <c r="AH11">
        <v>8.64</v>
      </c>
      <c r="AI11">
        <v>23.04</v>
      </c>
      <c r="AJ11">
        <v>26.99</v>
      </c>
      <c r="AK11">
        <v>0</v>
      </c>
      <c r="AL11">
        <v>0</v>
      </c>
      <c r="AM11">
        <v>23.04</v>
      </c>
      <c r="AN11">
        <v>1.3</v>
      </c>
      <c r="AO11">
        <v>8.64</v>
      </c>
      <c r="AP11">
        <v>23.04</v>
      </c>
      <c r="AQ11">
        <v>0</v>
      </c>
      <c r="AR11">
        <v>26.99</v>
      </c>
      <c r="AS11">
        <v>0</v>
      </c>
    </row>
    <row r="12" spans="1:45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1.3</v>
      </c>
      <c r="K12" s="47">
        <v>103.68</v>
      </c>
      <c r="L12" s="47">
        <v>9.6</v>
      </c>
      <c r="M12" s="75">
        <v>0</v>
      </c>
      <c r="N12" s="74">
        <v>0</v>
      </c>
      <c r="O12" s="47">
        <v>88.5</v>
      </c>
      <c r="P12" s="47">
        <v>0</v>
      </c>
      <c r="Q12" s="47">
        <v>0</v>
      </c>
      <c r="R12" s="47">
        <v>0</v>
      </c>
      <c r="S12" s="75">
        <v>0</v>
      </c>
      <c r="W12">
        <v>7.33</v>
      </c>
      <c r="X12">
        <v>17.28</v>
      </c>
      <c r="Y12">
        <v>2.88</v>
      </c>
      <c r="Z12">
        <v>9.16</v>
      </c>
      <c r="AA12">
        <v>0.38</v>
      </c>
      <c r="AB12">
        <v>6.72</v>
      </c>
      <c r="AC12">
        <v>0</v>
      </c>
      <c r="AD12">
        <v>0</v>
      </c>
      <c r="AE12">
        <v>0</v>
      </c>
      <c r="AF12">
        <v>72.010000000000005</v>
      </c>
      <c r="AG12">
        <v>0</v>
      </c>
      <c r="AH12">
        <v>8.64</v>
      </c>
      <c r="AI12">
        <v>23.04</v>
      </c>
      <c r="AJ12">
        <v>26.99</v>
      </c>
      <c r="AK12">
        <v>0</v>
      </c>
      <c r="AL12">
        <v>0</v>
      </c>
      <c r="AM12">
        <v>23.04</v>
      </c>
      <c r="AN12">
        <v>1.3</v>
      </c>
      <c r="AO12">
        <v>8.64</v>
      </c>
      <c r="AP12">
        <v>23.04</v>
      </c>
      <c r="AQ12">
        <v>0</v>
      </c>
      <c r="AR12">
        <v>26.99</v>
      </c>
      <c r="AS12">
        <v>0</v>
      </c>
    </row>
    <row r="13" spans="1:45">
      <c r="A13" t="s">
        <v>242</v>
      </c>
      <c r="G13" t="s">
        <v>55</v>
      </c>
      <c r="H13" s="74">
        <v>0.38</v>
      </c>
      <c r="I13" s="47">
        <v>0</v>
      </c>
      <c r="J13" s="47">
        <v>1.3</v>
      </c>
      <c r="K13" s="47">
        <v>103.68</v>
      </c>
      <c r="L13" s="47">
        <v>9.6</v>
      </c>
      <c r="M13" s="75">
        <v>0</v>
      </c>
      <c r="N13" s="74">
        <v>0</v>
      </c>
      <c r="O13" s="47">
        <v>88.5</v>
      </c>
      <c r="P13" s="47">
        <v>0</v>
      </c>
      <c r="Q13" s="47">
        <v>0</v>
      </c>
      <c r="R13" s="47">
        <v>0</v>
      </c>
      <c r="S13" s="75">
        <v>0</v>
      </c>
      <c r="W13">
        <v>7.33</v>
      </c>
      <c r="X13">
        <v>17.28</v>
      </c>
      <c r="Y13">
        <v>2.88</v>
      </c>
      <c r="Z13">
        <v>9.16</v>
      </c>
      <c r="AA13">
        <v>0.38</v>
      </c>
      <c r="AB13">
        <v>6.72</v>
      </c>
      <c r="AC13">
        <v>0</v>
      </c>
      <c r="AD13">
        <v>0</v>
      </c>
      <c r="AE13">
        <v>0</v>
      </c>
      <c r="AF13">
        <v>72.010000000000005</v>
      </c>
      <c r="AG13">
        <v>0</v>
      </c>
      <c r="AH13">
        <v>8.64</v>
      </c>
      <c r="AI13">
        <v>23.04</v>
      </c>
      <c r="AJ13">
        <v>26.99</v>
      </c>
      <c r="AK13">
        <v>0</v>
      </c>
      <c r="AL13">
        <v>0</v>
      </c>
      <c r="AM13">
        <v>23.04</v>
      </c>
      <c r="AN13">
        <v>1.3</v>
      </c>
      <c r="AO13">
        <v>8.64</v>
      </c>
      <c r="AP13">
        <v>23.04</v>
      </c>
      <c r="AQ13">
        <v>0</v>
      </c>
      <c r="AR13">
        <v>26.99</v>
      </c>
      <c r="AS13">
        <v>0</v>
      </c>
    </row>
    <row r="14" spans="1:45">
      <c r="A14" t="s">
        <v>243</v>
      </c>
      <c r="G14" t="s">
        <v>56</v>
      </c>
      <c r="H14" s="74">
        <v>0.38</v>
      </c>
      <c r="I14" s="47">
        <v>0</v>
      </c>
      <c r="J14" s="47">
        <v>1.3</v>
      </c>
      <c r="K14" s="47">
        <v>103.68</v>
      </c>
      <c r="L14" s="47">
        <v>9.6</v>
      </c>
      <c r="M14" s="75">
        <v>0</v>
      </c>
      <c r="N14" s="74">
        <v>0</v>
      </c>
      <c r="O14" s="47">
        <v>88.5</v>
      </c>
      <c r="P14" s="47">
        <v>0</v>
      </c>
      <c r="Q14" s="47">
        <v>0</v>
      </c>
      <c r="R14" s="47">
        <v>0</v>
      </c>
      <c r="S14" s="75">
        <v>0</v>
      </c>
      <c r="W14">
        <v>7.33</v>
      </c>
      <c r="X14">
        <v>17.28</v>
      </c>
      <c r="Y14">
        <v>2.88</v>
      </c>
      <c r="Z14">
        <v>9.16</v>
      </c>
      <c r="AA14">
        <v>0.38</v>
      </c>
      <c r="AB14">
        <v>6.72</v>
      </c>
      <c r="AC14">
        <v>0</v>
      </c>
      <c r="AD14">
        <v>0</v>
      </c>
      <c r="AE14">
        <v>0</v>
      </c>
      <c r="AF14">
        <v>72.010000000000005</v>
      </c>
      <c r="AG14">
        <v>0</v>
      </c>
      <c r="AH14">
        <v>8.64</v>
      </c>
      <c r="AI14">
        <v>23.04</v>
      </c>
      <c r="AJ14">
        <v>26.99</v>
      </c>
      <c r="AK14">
        <v>0</v>
      </c>
      <c r="AL14">
        <v>0</v>
      </c>
      <c r="AM14">
        <v>23.04</v>
      </c>
      <c r="AN14">
        <v>1.3</v>
      </c>
      <c r="AO14">
        <v>8.64</v>
      </c>
      <c r="AP14">
        <v>23.04</v>
      </c>
      <c r="AQ14">
        <v>0</v>
      </c>
      <c r="AR14">
        <v>26.99</v>
      </c>
      <c r="AS14">
        <v>0</v>
      </c>
    </row>
    <row r="15" spans="1:45">
      <c r="A15" t="s">
        <v>244</v>
      </c>
      <c r="G15" t="s">
        <v>57</v>
      </c>
      <c r="H15" s="74">
        <v>0.38</v>
      </c>
      <c r="I15" s="47">
        <v>0</v>
      </c>
      <c r="J15" s="47">
        <v>1.3</v>
      </c>
      <c r="K15" s="47">
        <v>103.68</v>
      </c>
      <c r="L15" s="47">
        <v>9.6</v>
      </c>
      <c r="M15" s="75">
        <v>0</v>
      </c>
      <c r="N15" s="74">
        <v>0</v>
      </c>
      <c r="O15" s="47">
        <v>88.5</v>
      </c>
      <c r="P15" s="47">
        <v>0</v>
      </c>
      <c r="Q15" s="47">
        <v>0</v>
      </c>
      <c r="R15" s="47">
        <v>0</v>
      </c>
      <c r="S15" s="75">
        <v>0</v>
      </c>
      <c r="W15">
        <v>7.33</v>
      </c>
      <c r="X15">
        <v>17.28</v>
      </c>
      <c r="Y15">
        <v>2.88</v>
      </c>
      <c r="Z15">
        <v>9.16</v>
      </c>
      <c r="AA15">
        <v>0.38</v>
      </c>
      <c r="AB15">
        <v>6.72</v>
      </c>
      <c r="AC15">
        <v>0</v>
      </c>
      <c r="AD15">
        <v>0</v>
      </c>
      <c r="AE15">
        <v>0</v>
      </c>
      <c r="AF15">
        <v>72.010000000000005</v>
      </c>
      <c r="AG15">
        <v>0</v>
      </c>
      <c r="AH15">
        <v>8.64</v>
      </c>
      <c r="AI15">
        <v>23.04</v>
      </c>
      <c r="AJ15">
        <v>26.99</v>
      </c>
      <c r="AK15">
        <v>0</v>
      </c>
      <c r="AL15">
        <v>0</v>
      </c>
      <c r="AM15">
        <v>23.04</v>
      </c>
      <c r="AN15">
        <v>1.3</v>
      </c>
      <c r="AO15">
        <v>8.64</v>
      </c>
      <c r="AP15">
        <v>23.04</v>
      </c>
      <c r="AQ15">
        <v>0</v>
      </c>
      <c r="AR15">
        <v>26.99</v>
      </c>
      <c r="AS15">
        <v>0</v>
      </c>
    </row>
    <row r="16" spans="1:45">
      <c r="A16" t="s">
        <v>245</v>
      </c>
      <c r="G16" t="s">
        <v>58</v>
      </c>
      <c r="H16" s="74">
        <v>0.38</v>
      </c>
      <c r="I16" s="47">
        <v>0</v>
      </c>
      <c r="J16" s="47">
        <v>1.3</v>
      </c>
      <c r="K16" s="47">
        <v>103.68</v>
      </c>
      <c r="L16" s="47">
        <v>9.6</v>
      </c>
      <c r="M16" s="75">
        <v>0</v>
      </c>
      <c r="N16" s="74">
        <v>0</v>
      </c>
      <c r="O16" s="47">
        <v>88.5</v>
      </c>
      <c r="P16" s="47">
        <v>0</v>
      </c>
      <c r="Q16" s="47">
        <v>0</v>
      </c>
      <c r="R16" s="47">
        <v>0</v>
      </c>
      <c r="S16" s="75">
        <v>0</v>
      </c>
      <c r="W16">
        <v>7.33</v>
      </c>
      <c r="X16">
        <v>17.28</v>
      </c>
      <c r="Y16">
        <v>2.88</v>
      </c>
      <c r="Z16">
        <v>9.16</v>
      </c>
      <c r="AA16">
        <v>0.38</v>
      </c>
      <c r="AB16">
        <v>6.72</v>
      </c>
      <c r="AC16">
        <v>0</v>
      </c>
      <c r="AD16">
        <v>0</v>
      </c>
      <c r="AE16">
        <v>0</v>
      </c>
      <c r="AF16">
        <v>72.010000000000005</v>
      </c>
      <c r="AG16">
        <v>0</v>
      </c>
      <c r="AH16">
        <v>8.64</v>
      </c>
      <c r="AI16">
        <v>23.04</v>
      </c>
      <c r="AJ16">
        <v>26.99</v>
      </c>
      <c r="AK16">
        <v>0</v>
      </c>
      <c r="AL16">
        <v>0</v>
      </c>
      <c r="AM16">
        <v>23.04</v>
      </c>
      <c r="AN16">
        <v>1.3</v>
      </c>
      <c r="AO16">
        <v>8.64</v>
      </c>
      <c r="AP16">
        <v>23.04</v>
      </c>
      <c r="AQ16">
        <v>0</v>
      </c>
      <c r="AR16">
        <v>26.99</v>
      </c>
      <c r="AS16">
        <v>0</v>
      </c>
    </row>
    <row r="17" spans="1:45">
      <c r="A17" t="s">
        <v>246</v>
      </c>
      <c r="G17" t="s">
        <v>59</v>
      </c>
      <c r="H17" s="74">
        <v>0.38</v>
      </c>
      <c r="I17" s="47">
        <v>0</v>
      </c>
      <c r="J17" s="47">
        <v>1.3</v>
      </c>
      <c r="K17" s="47">
        <v>103.68</v>
      </c>
      <c r="L17" s="47">
        <v>9.6</v>
      </c>
      <c r="M17" s="75">
        <v>0</v>
      </c>
      <c r="N17" s="74">
        <v>0</v>
      </c>
      <c r="O17" s="47">
        <v>88.5</v>
      </c>
      <c r="P17" s="47">
        <v>0</v>
      </c>
      <c r="Q17" s="47">
        <v>0</v>
      </c>
      <c r="R17" s="47">
        <v>0</v>
      </c>
      <c r="S17" s="75">
        <v>0</v>
      </c>
      <c r="W17">
        <v>7.33</v>
      </c>
      <c r="X17">
        <v>17.28</v>
      </c>
      <c r="Y17">
        <v>2.88</v>
      </c>
      <c r="Z17">
        <v>9.16</v>
      </c>
      <c r="AA17">
        <v>0.38</v>
      </c>
      <c r="AB17">
        <v>6.72</v>
      </c>
      <c r="AC17">
        <v>0</v>
      </c>
      <c r="AD17">
        <v>0</v>
      </c>
      <c r="AE17">
        <v>0</v>
      </c>
      <c r="AF17">
        <v>72.010000000000005</v>
      </c>
      <c r="AG17">
        <v>0</v>
      </c>
      <c r="AH17">
        <v>8.64</v>
      </c>
      <c r="AI17">
        <v>23.04</v>
      </c>
      <c r="AJ17">
        <v>26.99</v>
      </c>
      <c r="AK17">
        <v>0</v>
      </c>
      <c r="AL17">
        <v>0</v>
      </c>
      <c r="AM17">
        <v>23.04</v>
      </c>
      <c r="AN17">
        <v>1.3</v>
      </c>
      <c r="AO17">
        <v>8.64</v>
      </c>
      <c r="AP17">
        <v>23.04</v>
      </c>
      <c r="AQ17">
        <v>0</v>
      </c>
      <c r="AR17">
        <v>26.99</v>
      </c>
      <c r="AS17">
        <v>0</v>
      </c>
    </row>
    <row r="18" spans="1:45">
      <c r="A18" t="s">
        <v>247</v>
      </c>
      <c r="G18" t="s">
        <v>60</v>
      </c>
      <c r="H18" s="74">
        <v>0.38</v>
      </c>
      <c r="I18" s="47">
        <v>0</v>
      </c>
      <c r="J18" s="47">
        <v>1.3</v>
      </c>
      <c r="K18" s="47">
        <v>103.68</v>
      </c>
      <c r="L18" s="47">
        <v>9.6</v>
      </c>
      <c r="M18" s="75">
        <v>0</v>
      </c>
      <c r="N18" s="74">
        <v>0</v>
      </c>
      <c r="O18" s="47">
        <v>88.5</v>
      </c>
      <c r="P18" s="47">
        <v>0</v>
      </c>
      <c r="Q18" s="47">
        <v>0</v>
      </c>
      <c r="R18" s="47">
        <v>0</v>
      </c>
      <c r="S18" s="75">
        <v>0</v>
      </c>
      <c r="W18">
        <v>7.33</v>
      </c>
      <c r="X18">
        <v>17.28</v>
      </c>
      <c r="Y18">
        <v>2.88</v>
      </c>
      <c r="Z18">
        <v>9.16</v>
      </c>
      <c r="AA18">
        <v>0.38</v>
      </c>
      <c r="AB18">
        <v>6.72</v>
      </c>
      <c r="AC18">
        <v>0</v>
      </c>
      <c r="AD18">
        <v>0</v>
      </c>
      <c r="AE18">
        <v>0</v>
      </c>
      <c r="AF18">
        <v>72.010000000000005</v>
      </c>
      <c r="AG18">
        <v>0</v>
      </c>
      <c r="AH18">
        <v>8.64</v>
      </c>
      <c r="AI18">
        <v>23.04</v>
      </c>
      <c r="AJ18">
        <v>26.99</v>
      </c>
      <c r="AK18">
        <v>0</v>
      </c>
      <c r="AL18">
        <v>0</v>
      </c>
      <c r="AM18">
        <v>23.04</v>
      </c>
      <c r="AN18">
        <v>1.3</v>
      </c>
      <c r="AO18">
        <v>8.64</v>
      </c>
      <c r="AP18">
        <v>23.04</v>
      </c>
      <c r="AQ18">
        <v>0</v>
      </c>
      <c r="AR18">
        <v>26.99</v>
      </c>
      <c r="AS18">
        <v>0</v>
      </c>
    </row>
    <row r="19" spans="1:45">
      <c r="A19" t="s">
        <v>261</v>
      </c>
      <c r="G19" t="s">
        <v>61</v>
      </c>
      <c r="H19" s="74">
        <v>0.38</v>
      </c>
      <c r="I19" s="47">
        <v>0</v>
      </c>
      <c r="J19" s="47">
        <v>1.3</v>
      </c>
      <c r="K19" s="47">
        <v>103.68</v>
      </c>
      <c r="L19" s="47">
        <v>9.6</v>
      </c>
      <c r="M19" s="75">
        <v>0</v>
      </c>
      <c r="N19" s="74">
        <v>0</v>
      </c>
      <c r="O19" s="47">
        <v>88.5</v>
      </c>
      <c r="P19" s="47">
        <v>0</v>
      </c>
      <c r="Q19" s="47">
        <v>0</v>
      </c>
      <c r="R19" s="47">
        <v>0</v>
      </c>
      <c r="S19" s="75">
        <v>0</v>
      </c>
      <c r="W19">
        <v>7.33</v>
      </c>
      <c r="X19">
        <v>17.28</v>
      </c>
      <c r="Y19">
        <v>2.88</v>
      </c>
      <c r="Z19">
        <v>9.16</v>
      </c>
      <c r="AA19">
        <v>0.38</v>
      </c>
      <c r="AB19">
        <v>6.72</v>
      </c>
      <c r="AC19">
        <v>0</v>
      </c>
      <c r="AD19">
        <v>0</v>
      </c>
      <c r="AE19">
        <v>0</v>
      </c>
      <c r="AF19">
        <v>72.010000000000005</v>
      </c>
      <c r="AG19">
        <v>0</v>
      </c>
      <c r="AH19">
        <v>8.64</v>
      </c>
      <c r="AI19">
        <v>23.04</v>
      </c>
      <c r="AJ19">
        <v>26.99</v>
      </c>
      <c r="AK19">
        <v>0</v>
      </c>
      <c r="AL19">
        <v>0</v>
      </c>
      <c r="AM19">
        <v>23.04</v>
      </c>
      <c r="AN19">
        <v>1.3</v>
      </c>
      <c r="AO19">
        <v>8.64</v>
      </c>
      <c r="AP19">
        <v>23.04</v>
      </c>
      <c r="AQ19">
        <v>0</v>
      </c>
      <c r="AR19">
        <v>26.99</v>
      </c>
      <c r="AS19">
        <v>0</v>
      </c>
    </row>
    <row r="20" spans="1:45">
      <c r="A20" t="s">
        <v>262</v>
      </c>
      <c r="G20" t="s">
        <v>62</v>
      </c>
      <c r="H20" s="74">
        <v>0.38</v>
      </c>
      <c r="I20" s="47">
        <v>0</v>
      </c>
      <c r="J20" s="47">
        <v>1.3</v>
      </c>
      <c r="K20" s="47">
        <v>103.68</v>
      </c>
      <c r="L20" s="47">
        <v>9.6</v>
      </c>
      <c r="M20" s="75">
        <v>0</v>
      </c>
      <c r="N20" s="74">
        <v>0</v>
      </c>
      <c r="O20" s="47">
        <v>88.5</v>
      </c>
      <c r="P20" s="47">
        <v>0</v>
      </c>
      <c r="Q20" s="47">
        <v>0</v>
      </c>
      <c r="R20" s="47">
        <v>0</v>
      </c>
      <c r="S20" s="75">
        <v>0</v>
      </c>
      <c r="W20">
        <v>7.33</v>
      </c>
      <c r="X20">
        <v>17.28</v>
      </c>
      <c r="Y20">
        <v>2.88</v>
      </c>
      <c r="Z20">
        <v>9.16</v>
      </c>
      <c r="AA20">
        <v>0.38</v>
      </c>
      <c r="AB20">
        <v>6.72</v>
      </c>
      <c r="AC20">
        <v>0</v>
      </c>
      <c r="AD20">
        <v>0</v>
      </c>
      <c r="AE20">
        <v>0</v>
      </c>
      <c r="AF20">
        <v>72.010000000000005</v>
      </c>
      <c r="AG20">
        <v>0</v>
      </c>
      <c r="AH20">
        <v>8.64</v>
      </c>
      <c r="AI20">
        <v>23.04</v>
      </c>
      <c r="AJ20">
        <v>26.99</v>
      </c>
      <c r="AK20">
        <v>0</v>
      </c>
      <c r="AL20">
        <v>0</v>
      </c>
      <c r="AM20">
        <v>23.04</v>
      </c>
      <c r="AN20">
        <v>1.3</v>
      </c>
      <c r="AO20">
        <v>8.64</v>
      </c>
      <c r="AP20">
        <v>23.04</v>
      </c>
      <c r="AQ20">
        <v>0</v>
      </c>
      <c r="AR20">
        <v>26.99</v>
      </c>
      <c r="AS20">
        <v>0</v>
      </c>
    </row>
    <row r="21" spans="1:45">
      <c r="A21" t="s">
        <v>248</v>
      </c>
      <c r="G21" t="s">
        <v>63</v>
      </c>
      <c r="H21" s="74">
        <v>0.38</v>
      </c>
      <c r="I21" s="47">
        <v>0</v>
      </c>
      <c r="J21" s="47">
        <v>1.3</v>
      </c>
      <c r="K21" s="47">
        <v>103.68</v>
      </c>
      <c r="L21" s="47">
        <v>9.6</v>
      </c>
      <c r="M21" s="75">
        <v>0</v>
      </c>
      <c r="N21" s="74">
        <v>0</v>
      </c>
      <c r="O21" s="47">
        <v>88.5</v>
      </c>
      <c r="P21" s="47">
        <v>0</v>
      </c>
      <c r="Q21" s="47">
        <v>0</v>
      </c>
      <c r="R21" s="47">
        <v>0</v>
      </c>
      <c r="S21" s="75">
        <v>0</v>
      </c>
      <c r="W21">
        <v>7.33</v>
      </c>
      <c r="X21">
        <v>17.28</v>
      </c>
      <c r="Y21">
        <v>2.88</v>
      </c>
      <c r="Z21">
        <v>9.16</v>
      </c>
      <c r="AA21">
        <v>0.38</v>
      </c>
      <c r="AB21">
        <v>6.72</v>
      </c>
      <c r="AC21">
        <v>0</v>
      </c>
      <c r="AD21">
        <v>0</v>
      </c>
      <c r="AE21">
        <v>0</v>
      </c>
      <c r="AF21">
        <v>72.010000000000005</v>
      </c>
      <c r="AG21">
        <v>0</v>
      </c>
      <c r="AH21">
        <v>8.64</v>
      </c>
      <c r="AI21">
        <v>23.04</v>
      </c>
      <c r="AJ21">
        <v>26.99</v>
      </c>
      <c r="AK21">
        <v>0</v>
      </c>
      <c r="AL21">
        <v>0</v>
      </c>
      <c r="AM21">
        <v>23.04</v>
      </c>
      <c r="AN21">
        <v>1.3</v>
      </c>
      <c r="AO21">
        <v>8.64</v>
      </c>
      <c r="AP21">
        <v>23.04</v>
      </c>
      <c r="AQ21">
        <v>0</v>
      </c>
      <c r="AR21">
        <v>26.99</v>
      </c>
      <c r="AS21">
        <v>0</v>
      </c>
    </row>
    <row r="22" spans="1:45">
      <c r="A22" t="s">
        <v>249</v>
      </c>
      <c r="G22" t="s">
        <v>64</v>
      </c>
      <c r="H22" s="74">
        <v>0.38</v>
      </c>
      <c r="I22" s="47">
        <v>0</v>
      </c>
      <c r="J22" s="47">
        <v>1.3</v>
      </c>
      <c r="K22" s="47">
        <v>103.68</v>
      </c>
      <c r="L22" s="47">
        <v>9.6</v>
      </c>
      <c r="M22" s="75">
        <v>0</v>
      </c>
      <c r="N22" s="74">
        <v>0</v>
      </c>
      <c r="O22" s="47">
        <v>88.5</v>
      </c>
      <c r="P22" s="47">
        <v>0</v>
      </c>
      <c r="Q22" s="47">
        <v>0</v>
      </c>
      <c r="R22" s="47">
        <v>0</v>
      </c>
      <c r="S22" s="75">
        <v>0</v>
      </c>
      <c r="W22">
        <v>7.33</v>
      </c>
      <c r="X22">
        <v>17.28</v>
      </c>
      <c r="Y22">
        <v>2.88</v>
      </c>
      <c r="Z22">
        <v>9.16</v>
      </c>
      <c r="AA22">
        <v>0.38</v>
      </c>
      <c r="AB22">
        <v>6.72</v>
      </c>
      <c r="AC22">
        <v>0</v>
      </c>
      <c r="AD22">
        <v>0</v>
      </c>
      <c r="AE22">
        <v>0</v>
      </c>
      <c r="AF22">
        <v>72.010000000000005</v>
      </c>
      <c r="AG22">
        <v>0</v>
      </c>
      <c r="AH22">
        <v>8.64</v>
      </c>
      <c r="AI22">
        <v>23.04</v>
      </c>
      <c r="AJ22">
        <v>26.99</v>
      </c>
      <c r="AK22">
        <v>0</v>
      </c>
      <c r="AL22">
        <v>0</v>
      </c>
      <c r="AM22">
        <v>23.04</v>
      </c>
      <c r="AN22">
        <v>1.3</v>
      </c>
      <c r="AO22">
        <v>8.64</v>
      </c>
      <c r="AP22">
        <v>23.04</v>
      </c>
      <c r="AQ22">
        <v>0</v>
      </c>
      <c r="AR22">
        <v>26.99</v>
      </c>
      <c r="AS22">
        <v>0</v>
      </c>
    </row>
    <row r="23" spans="1:45">
      <c r="A23" t="s">
        <v>250</v>
      </c>
      <c r="G23" t="s">
        <v>65</v>
      </c>
      <c r="H23" s="74">
        <v>0.38</v>
      </c>
      <c r="I23" s="47">
        <v>0</v>
      </c>
      <c r="J23" s="47">
        <v>1.3</v>
      </c>
      <c r="K23" s="47">
        <v>103.68</v>
      </c>
      <c r="L23" s="47">
        <v>9.6</v>
      </c>
      <c r="M23" s="75">
        <v>0</v>
      </c>
      <c r="N23" s="74">
        <v>0</v>
      </c>
      <c r="O23" s="47">
        <v>88.5</v>
      </c>
      <c r="P23" s="47">
        <v>0</v>
      </c>
      <c r="Q23" s="47">
        <v>0</v>
      </c>
      <c r="R23" s="47">
        <v>0</v>
      </c>
      <c r="S23" s="75">
        <v>0</v>
      </c>
      <c r="W23">
        <v>7.33</v>
      </c>
      <c r="X23">
        <v>17.28</v>
      </c>
      <c r="Y23">
        <v>2.88</v>
      </c>
      <c r="Z23">
        <v>9.16</v>
      </c>
      <c r="AA23">
        <v>0.38</v>
      </c>
      <c r="AB23">
        <v>6.72</v>
      </c>
      <c r="AC23">
        <v>0</v>
      </c>
      <c r="AD23">
        <v>0</v>
      </c>
      <c r="AE23">
        <v>0</v>
      </c>
      <c r="AF23">
        <v>72.010000000000005</v>
      </c>
      <c r="AG23">
        <v>0</v>
      </c>
      <c r="AH23">
        <v>8.64</v>
      </c>
      <c r="AI23">
        <v>23.04</v>
      </c>
      <c r="AJ23">
        <v>26.99</v>
      </c>
      <c r="AK23">
        <v>0</v>
      </c>
      <c r="AL23">
        <v>0</v>
      </c>
      <c r="AM23">
        <v>23.04</v>
      </c>
      <c r="AN23">
        <v>1.3</v>
      </c>
      <c r="AO23">
        <v>8.64</v>
      </c>
      <c r="AP23">
        <v>23.04</v>
      </c>
      <c r="AQ23">
        <v>0</v>
      </c>
      <c r="AR23">
        <v>26.99</v>
      </c>
      <c r="AS23">
        <v>0</v>
      </c>
    </row>
    <row r="24" spans="1:45">
      <c r="A24" t="s">
        <v>251</v>
      </c>
      <c r="G24" t="s">
        <v>66</v>
      </c>
      <c r="H24" s="74">
        <v>0.38</v>
      </c>
      <c r="I24" s="47">
        <v>0</v>
      </c>
      <c r="J24" s="47">
        <v>1.3</v>
      </c>
      <c r="K24" s="47">
        <v>103.68</v>
      </c>
      <c r="L24" s="47">
        <v>9.6</v>
      </c>
      <c r="M24" s="75">
        <v>0</v>
      </c>
      <c r="N24" s="74">
        <v>0</v>
      </c>
      <c r="O24" s="47">
        <v>88.5</v>
      </c>
      <c r="P24" s="47">
        <v>0</v>
      </c>
      <c r="Q24" s="47">
        <v>0</v>
      </c>
      <c r="R24" s="47">
        <v>0</v>
      </c>
      <c r="S24" s="75">
        <v>0</v>
      </c>
      <c r="W24">
        <v>7.33</v>
      </c>
      <c r="X24">
        <v>17.28</v>
      </c>
      <c r="Y24">
        <v>2.88</v>
      </c>
      <c r="Z24">
        <v>9.16</v>
      </c>
      <c r="AA24">
        <v>0.38</v>
      </c>
      <c r="AB24">
        <v>6.72</v>
      </c>
      <c r="AC24">
        <v>0</v>
      </c>
      <c r="AD24">
        <v>0</v>
      </c>
      <c r="AE24">
        <v>0</v>
      </c>
      <c r="AF24">
        <v>72.010000000000005</v>
      </c>
      <c r="AG24">
        <v>0</v>
      </c>
      <c r="AH24">
        <v>8.64</v>
      </c>
      <c r="AI24">
        <v>23.04</v>
      </c>
      <c r="AJ24">
        <v>26.99</v>
      </c>
      <c r="AK24">
        <v>0</v>
      </c>
      <c r="AL24">
        <v>0</v>
      </c>
      <c r="AM24">
        <v>23.04</v>
      </c>
      <c r="AN24">
        <v>1.3</v>
      </c>
      <c r="AO24">
        <v>8.64</v>
      </c>
      <c r="AP24">
        <v>23.04</v>
      </c>
      <c r="AQ24">
        <v>0</v>
      </c>
      <c r="AR24">
        <v>26.99</v>
      </c>
      <c r="AS24">
        <v>0</v>
      </c>
    </row>
    <row r="25" spans="1:45">
      <c r="A25" t="s">
        <v>252</v>
      </c>
      <c r="G25" t="s">
        <v>67</v>
      </c>
      <c r="H25" s="74">
        <v>0.38</v>
      </c>
      <c r="I25" s="47">
        <v>0</v>
      </c>
      <c r="J25" s="47">
        <v>1.3</v>
      </c>
      <c r="K25" s="47">
        <v>103.68</v>
      </c>
      <c r="L25" s="47">
        <v>9.6</v>
      </c>
      <c r="M25" s="75">
        <v>0</v>
      </c>
      <c r="N25" s="74">
        <v>0</v>
      </c>
      <c r="O25" s="47">
        <v>88.5</v>
      </c>
      <c r="P25" s="47">
        <v>0</v>
      </c>
      <c r="Q25" s="47">
        <v>0</v>
      </c>
      <c r="R25" s="47">
        <v>0</v>
      </c>
      <c r="S25" s="75">
        <v>0</v>
      </c>
      <c r="W25">
        <v>7.33</v>
      </c>
      <c r="X25">
        <v>17.28</v>
      </c>
      <c r="Y25">
        <v>2.88</v>
      </c>
      <c r="Z25">
        <v>9.16</v>
      </c>
      <c r="AA25">
        <v>0.38</v>
      </c>
      <c r="AB25">
        <v>6.72</v>
      </c>
      <c r="AC25">
        <v>0</v>
      </c>
      <c r="AD25">
        <v>0</v>
      </c>
      <c r="AE25">
        <v>0</v>
      </c>
      <c r="AF25">
        <v>72.010000000000005</v>
      </c>
      <c r="AG25">
        <v>0</v>
      </c>
      <c r="AH25">
        <v>8.64</v>
      </c>
      <c r="AI25">
        <v>23.04</v>
      </c>
      <c r="AJ25">
        <v>26.99</v>
      </c>
      <c r="AK25">
        <v>0</v>
      </c>
      <c r="AL25">
        <v>0</v>
      </c>
      <c r="AM25">
        <v>23.04</v>
      </c>
      <c r="AN25">
        <v>1.3</v>
      </c>
      <c r="AO25">
        <v>8.64</v>
      </c>
      <c r="AP25">
        <v>23.04</v>
      </c>
      <c r="AQ25">
        <v>0</v>
      </c>
      <c r="AR25">
        <v>26.99</v>
      </c>
      <c r="AS25">
        <v>0</v>
      </c>
    </row>
    <row r="26" spans="1:45">
      <c r="A26" t="s">
        <v>253</v>
      </c>
      <c r="G26" t="s">
        <v>68</v>
      </c>
      <c r="H26" s="74">
        <v>0.38</v>
      </c>
      <c r="I26" s="47">
        <v>0</v>
      </c>
      <c r="J26" s="47">
        <v>1.3</v>
      </c>
      <c r="K26" s="47">
        <v>103.68</v>
      </c>
      <c r="L26" s="47">
        <v>9.6</v>
      </c>
      <c r="M26" s="75">
        <v>0</v>
      </c>
      <c r="N26" s="74">
        <v>0</v>
      </c>
      <c r="O26" s="47">
        <v>88.5</v>
      </c>
      <c r="P26" s="47">
        <v>0</v>
      </c>
      <c r="Q26" s="47">
        <v>0</v>
      </c>
      <c r="R26" s="47">
        <v>0</v>
      </c>
      <c r="S26" s="75">
        <v>0</v>
      </c>
      <c r="W26">
        <v>7.33</v>
      </c>
      <c r="X26">
        <v>17.28</v>
      </c>
      <c r="Y26">
        <v>2.88</v>
      </c>
      <c r="Z26">
        <v>9.16</v>
      </c>
      <c r="AA26">
        <v>0.38</v>
      </c>
      <c r="AB26">
        <v>6.72</v>
      </c>
      <c r="AC26">
        <v>0</v>
      </c>
      <c r="AD26">
        <v>0</v>
      </c>
      <c r="AE26">
        <v>0</v>
      </c>
      <c r="AF26">
        <v>72.010000000000005</v>
      </c>
      <c r="AG26">
        <v>0</v>
      </c>
      <c r="AH26">
        <v>8.64</v>
      </c>
      <c r="AI26">
        <v>23.04</v>
      </c>
      <c r="AJ26">
        <v>26.99</v>
      </c>
      <c r="AK26">
        <v>0</v>
      </c>
      <c r="AL26">
        <v>0</v>
      </c>
      <c r="AM26">
        <v>23.04</v>
      </c>
      <c r="AN26">
        <v>1.3</v>
      </c>
      <c r="AO26">
        <v>8.64</v>
      </c>
      <c r="AP26">
        <v>23.04</v>
      </c>
      <c r="AQ26">
        <v>0</v>
      </c>
      <c r="AR26">
        <v>26.99</v>
      </c>
      <c r="AS26">
        <v>0</v>
      </c>
    </row>
    <row r="27" spans="1:45">
      <c r="A27" t="s">
        <v>254</v>
      </c>
      <c r="G27" t="s">
        <v>69</v>
      </c>
      <c r="H27" s="74">
        <v>0.43</v>
      </c>
      <c r="I27" s="47">
        <v>0</v>
      </c>
      <c r="J27" s="47">
        <v>1.3</v>
      </c>
      <c r="K27" s="47">
        <v>103.68</v>
      </c>
      <c r="L27" s="47">
        <v>14.399999999999999</v>
      </c>
      <c r="M27" s="75">
        <v>0</v>
      </c>
      <c r="N27" s="74">
        <v>0</v>
      </c>
      <c r="O27" s="47">
        <v>88.5</v>
      </c>
      <c r="P27" s="47">
        <v>0</v>
      </c>
      <c r="Q27" s="47">
        <v>0</v>
      </c>
      <c r="R27" s="47">
        <v>0</v>
      </c>
      <c r="S27" s="75">
        <v>0</v>
      </c>
      <c r="W27">
        <v>7.33</v>
      </c>
      <c r="X27">
        <v>17.28</v>
      </c>
      <c r="Y27">
        <v>4.8</v>
      </c>
      <c r="Z27">
        <v>9.16</v>
      </c>
      <c r="AA27">
        <v>0.43</v>
      </c>
      <c r="AB27">
        <v>9.6</v>
      </c>
      <c r="AC27">
        <v>0</v>
      </c>
      <c r="AD27">
        <v>0</v>
      </c>
      <c r="AE27">
        <v>0</v>
      </c>
      <c r="AF27">
        <v>72.010000000000005</v>
      </c>
      <c r="AG27">
        <v>0</v>
      </c>
      <c r="AH27">
        <v>8.64</v>
      </c>
      <c r="AI27">
        <v>23.04</v>
      </c>
      <c r="AJ27">
        <v>26.99</v>
      </c>
      <c r="AK27">
        <v>0</v>
      </c>
      <c r="AL27">
        <v>0</v>
      </c>
      <c r="AM27">
        <v>23.04</v>
      </c>
      <c r="AN27">
        <v>1.3</v>
      </c>
      <c r="AO27">
        <v>8.64</v>
      </c>
      <c r="AP27">
        <v>23.04</v>
      </c>
      <c r="AQ27">
        <v>0</v>
      </c>
      <c r="AR27">
        <v>26.99</v>
      </c>
      <c r="AS27">
        <v>0</v>
      </c>
    </row>
    <row r="28" spans="1:45">
      <c r="A28" t="s">
        <v>255</v>
      </c>
      <c r="G28" t="s">
        <v>70</v>
      </c>
      <c r="H28" s="74">
        <v>0.43</v>
      </c>
      <c r="I28" s="47">
        <v>0</v>
      </c>
      <c r="J28" s="47">
        <v>1.3</v>
      </c>
      <c r="K28" s="47">
        <v>103.68</v>
      </c>
      <c r="L28" s="47">
        <v>14.399999999999999</v>
      </c>
      <c r="M28" s="75">
        <v>0</v>
      </c>
      <c r="N28" s="74">
        <v>0</v>
      </c>
      <c r="O28" s="47">
        <v>88.5</v>
      </c>
      <c r="P28" s="47">
        <v>0</v>
      </c>
      <c r="Q28" s="47">
        <v>0</v>
      </c>
      <c r="R28" s="47">
        <v>0</v>
      </c>
      <c r="S28" s="75">
        <v>0</v>
      </c>
      <c r="W28">
        <v>7.33</v>
      </c>
      <c r="X28">
        <v>17.28</v>
      </c>
      <c r="Y28">
        <v>4.8</v>
      </c>
      <c r="Z28">
        <v>9.16</v>
      </c>
      <c r="AA28">
        <v>0.43</v>
      </c>
      <c r="AB28">
        <v>9.6</v>
      </c>
      <c r="AC28">
        <v>0</v>
      </c>
      <c r="AD28">
        <v>0</v>
      </c>
      <c r="AE28">
        <v>0</v>
      </c>
      <c r="AF28">
        <v>72.010000000000005</v>
      </c>
      <c r="AG28">
        <v>0</v>
      </c>
      <c r="AH28">
        <v>8.64</v>
      </c>
      <c r="AI28">
        <v>23.04</v>
      </c>
      <c r="AJ28">
        <v>26.99</v>
      </c>
      <c r="AK28">
        <v>0</v>
      </c>
      <c r="AL28">
        <v>0</v>
      </c>
      <c r="AM28">
        <v>23.04</v>
      </c>
      <c r="AN28">
        <v>1.3</v>
      </c>
      <c r="AO28">
        <v>8.64</v>
      </c>
      <c r="AP28">
        <v>23.04</v>
      </c>
      <c r="AQ28">
        <v>0</v>
      </c>
      <c r="AR28">
        <v>26.99</v>
      </c>
      <c r="AS28">
        <v>0</v>
      </c>
    </row>
    <row r="29" spans="1:45">
      <c r="A29" t="s">
        <v>263</v>
      </c>
      <c r="G29" t="s">
        <v>71</v>
      </c>
      <c r="H29" s="74">
        <v>0.43</v>
      </c>
      <c r="I29" s="47">
        <v>0</v>
      </c>
      <c r="J29" s="47">
        <v>1.3</v>
      </c>
      <c r="K29" s="47">
        <v>160.32</v>
      </c>
      <c r="L29" s="47">
        <v>14.399999999999999</v>
      </c>
      <c r="M29" s="75">
        <v>0</v>
      </c>
      <c r="N29" s="74">
        <v>0</v>
      </c>
      <c r="O29" s="47">
        <v>88.5</v>
      </c>
      <c r="P29" s="47">
        <v>0</v>
      </c>
      <c r="Q29" s="47">
        <v>0</v>
      </c>
      <c r="R29" s="47">
        <v>0</v>
      </c>
      <c r="S29" s="75">
        <v>0</v>
      </c>
      <c r="W29">
        <v>7.33</v>
      </c>
      <c r="X29">
        <v>17.28</v>
      </c>
      <c r="Y29">
        <v>4.8</v>
      </c>
      <c r="Z29">
        <v>9.16</v>
      </c>
      <c r="AA29">
        <v>0.43</v>
      </c>
      <c r="AB29">
        <v>9.6</v>
      </c>
      <c r="AC29">
        <v>0</v>
      </c>
      <c r="AD29">
        <v>0</v>
      </c>
      <c r="AE29">
        <v>0</v>
      </c>
      <c r="AF29">
        <v>72.010000000000005</v>
      </c>
      <c r="AG29">
        <v>0</v>
      </c>
      <c r="AH29">
        <v>13.44</v>
      </c>
      <c r="AI29">
        <v>36.479999999999997</v>
      </c>
      <c r="AJ29">
        <v>32</v>
      </c>
      <c r="AK29">
        <v>0</v>
      </c>
      <c r="AL29">
        <v>0</v>
      </c>
      <c r="AM29">
        <v>36.479999999999997</v>
      </c>
      <c r="AN29">
        <v>1.3</v>
      </c>
      <c r="AO29">
        <v>13.44</v>
      </c>
      <c r="AP29">
        <v>43.2</v>
      </c>
      <c r="AQ29">
        <v>0</v>
      </c>
      <c r="AR29">
        <v>3.58</v>
      </c>
      <c r="AS29">
        <v>0</v>
      </c>
    </row>
    <row r="30" spans="1:45">
      <c r="A30" t="s">
        <v>264</v>
      </c>
      <c r="G30" t="s">
        <v>72</v>
      </c>
      <c r="H30" s="74">
        <v>0.43</v>
      </c>
      <c r="I30" s="47">
        <v>0</v>
      </c>
      <c r="J30" s="47">
        <v>1.3</v>
      </c>
      <c r="K30" s="47">
        <v>160.32</v>
      </c>
      <c r="L30" s="47">
        <v>14.399999999999999</v>
      </c>
      <c r="M30" s="75">
        <v>0</v>
      </c>
      <c r="N30" s="74">
        <v>0</v>
      </c>
      <c r="O30" s="47">
        <v>88.5</v>
      </c>
      <c r="P30" s="47">
        <v>0</v>
      </c>
      <c r="Q30" s="47">
        <v>0</v>
      </c>
      <c r="R30" s="47">
        <v>0</v>
      </c>
      <c r="S30" s="75">
        <v>0</v>
      </c>
      <c r="W30">
        <v>7.33</v>
      </c>
      <c r="X30">
        <v>17.28</v>
      </c>
      <c r="Y30">
        <v>4.8</v>
      </c>
      <c r="Z30">
        <v>9.16</v>
      </c>
      <c r="AA30">
        <v>0.43</v>
      </c>
      <c r="AB30">
        <v>9.6</v>
      </c>
      <c r="AC30">
        <v>0</v>
      </c>
      <c r="AD30">
        <v>0</v>
      </c>
      <c r="AE30">
        <v>0</v>
      </c>
      <c r="AF30">
        <v>72.010000000000005</v>
      </c>
      <c r="AG30">
        <v>0</v>
      </c>
      <c r="AH30">
        <v>13.44</v>
      </c>
      <c r="AI30">
        <v>36.479999999999997</v>
      </c>
      <c r="AJ30">
        <v>32</v>
      </c>
      <c r="AK30">
        <v>0</v>
      </c>
      <c r="AL30">
        <v>0</v>
      </c>
      <c r="AM30">
        <v>36.479999999999997</v>
      </c>
      <c r="AN30">
        <v>1.3</v>
      </c>
      <c r="AO30">
        <v>13.44</v>
      </c>
      <c r="AP30">
        <v>43.2</v>
      </c>
      <c r="AQ30">
        <v>0</v>
      </c>
      <c r="AR30">
        <v>3.58</v>
      </c>
      <c r="AS30">
        <v>0</v>
      </c>
    </row>
    <row r="31" spans="1:45">
      <c r="A31" t="s">
        <v>274</v>
      </c>
      <c r="G31" t="s">
        <v>73</v>
      </c>
      <c r="H31" s="74">
        <v>0.48</v>
      </c>
      <c r="I31" s="47">
        <v>0</v>
      </c>
      <c r="J31" s="47">
        <v>1.3</v>
      </c>
      <c r="K31" s="47">
        <v>171.83999999999997</v>
      </c>
      <c r="L31" s="47">
        <v>14.399999999999999</v>
      </c>
      <c r="M31" s="75">
        <v>0</v>
      </c>
      <c r="N31" s="74">
        <v>0</v>
      </c>
      <c r="O31" s="47">
        <v>88.5</v>
      </c>
      <c r="P31" s="47">
        <v>0</v>
      </c>
      <c r="Q31" s="47">
        <v>0</v>
      </c>
      <c r="R31" s="47">
        <v>0</v>
      </c>
      <c r="S31" s="75">
        <v>0</v>
      </c>
      <c r="W31">
        <v>7.33</v>
      </c>
      <c r="X31">
        <v>28.8</v>
      </c>
      <c r="Y31">
        <v>4.8</v>
      </c>
      <c r="Z31">
        <v>9.16</v>
      </c>
      <c r="AA31">
        <v>0.48</v>
      </c>
      <c r="AB31">
        <v>9.6</v>
      </c>
      <c r="AC31">
        <v>0</v>
      </c>
      <c r="AD31">
        <v>0</v>
      </c>
      <c r="AE31">
        <v>0</v>
      </c>
      <c r="AF31">
        <v>72.010000000000005</v>
      </c>
      <c r="AG31">
        <v>0</v>
      </c>
      <c r="AH31">
        <v>13.44</v>
      </c>
      <c r="AI31">
        <v>36.479999999999997</v>
      </c>
      <c r="AJ31">
        <v>32</v>
      </c>
      <c r="AK31">
        <v>0</v>
      </c>
      <c r="AL31">
        <v>0</v>
      </c>
      <c r="AM31">
        <v>36.479999999999997</v>
      </c>
      <c r="AN31">
        <v>1.3</v>
      </c>
      <c r="AO31">
        <v>13.44</v>
      </c>
      <c r="AP31">
        <v>43.2</v>
      </c>
      <c r="AQ31">
        <v>0</v>
      </c>
      <c r="AR31">
        <v>32</v>
      </c>
      <c r="AS31">
        <v>0</v>
      </c>
    </row>
    <row r="32" spans="1:45">
      <c r="A32" t="s">
        <v>275</v>
      </c>
      <c r="G32" t="s">
        <v>74</v>
      </c>
      <c r="H32" s="74">
        <v>0.48</v>
      </c>
      <c r="I32" s="47">
        <v>0</v>
      </c>
      <c r="J32" s="47">
        <v>1.4000000000000001</v>
      </c>
      <c r="K32" s="47">
        <v>171.83999999999997</v>
      </c>
      <c r="L32" s="47">
        <v>14.399999999999999</v>
      </c>
      <c r="M32" s="75">
        <v>0</v>
      </c>
      <c r="N32" s="74">
        <v>0</v>
      </c>
      <c r="O32" s="47">
        <v>88.5</v>
      </c>
      <c r="P32" s="47">
        <v>0</v>
      </c>
      <c r="Q32" s="47">
        <v>0</v>
      </c>
      <c r="R32" s="47">
        <v>0</v>
      </c>
      <c r="S32" s="75">
        <v>0</v>
      </c>
      <c r="W32">
        <v>7.33</v>
      </c>
      <c r="X32">
        <v>28.8</v>
      </c>
      <c r="Y32">
        <v>4.8</v>
      </c>
      <c r="Z32">
        <v>9.16</v>
      </c>
      <c r="AA32">
        <v>0.48</v>
      </c>
      <c r="AB32">
        <v>9.6</v>
      </c>
      <c r="AC32">
        <v>0</v>
      </c>
      <c r="AD32">
        <v>0</v>
      </c>
      <c r="AE32">
        <v>0</v>
      </c>
      <c r="AF32">
        <v>72.010000000000005</v>
      </c>
      <c r="AG32">
        <v>0</v>
      </c>
      <c r="AH32">
        <v>13.44</v>
      </c>
      <c r="AI32">
        <v>36.479999999999997</v>
      </c>
      <c r="AJ32">
        <v>32</v>
      </c>
      <c r="AK32">
        <v>0</v>
      </c>
      <c r="AL32">
        <v>0</v>
      </c>
      <c r="AM32">
        <v>36.479999999999997</v>
      </c>
      <c r="AN32">
        <v>1.3</v>
      </c>
      <c r="AO32">
        <v>13.44</v>
      </c>
      <c r="AP32">
        <v>43.2</v>
      </c>
      <c r="AQ32">
        <v>0</v>
      </c>
      <c r="AR32">
        <v>32</v>
      </c>
      <c r="AS32">
        <v>0.1</v>
      </c>
    </row>
    <row r="33" spans="1:45">
      <c r="A33" t="s">
        <v>276</v>
      </c>
      <c r="G33" t="s">
        <v>75</v>
      </c>
      <c r="H33" s="74">
        <v>0.48</v>
      </c>
      <c r="I33" s="47">
        <v>0</v>
      </c>
      <c r="J33" s="47">
        <v>1.49</v>
      </c>
      <c r="K33" s="47">
        <v>171.83999999999997</v>
      </c>
      <c r="L33" s="47">
        <v>14.399999999999999</v>
      </c>
      <c r="M33" s="75">
        <v>0</v>
      </c>
      <c r="N33" s="74">
        <v>0</v>
      </c>
      <c r="O33" s="47">
        <v>88.5</v>
      </c>
      <c r="P33" s="47">
        <v>0</v>
      </c>
      <c r="Q33" s="47">
        <v>0</v>
      </c>
      <c r="R33" s="47">
        <v>0</v>
      </c>
      <c r="S33" s="75">
        <v>0</v>
      </c>
      <c r="W33">
        <v>7.33</v>
      </c>
      <c r="X33">
        <v>28.8</v>
      </c>
      <c r="Y33">
        <v>4.8</v>
      </c>
      <c r="Z33">
        <v>9.16</v>
      </c>
      <c r="AA33">
        <v>0.48</v>
      </c>
      <c r="AB33">
        <v>9.6</v>
      </c>
      <c r="AC33">
        <v>0</v>
      </c>
      <c r="AD33">
        <v>0</v>
      </c>
      <c r="AE33">
        <v>0</v>
      </c>
      <c r="AF33">
        <v>72.010000000000005</v>
      </c>
      <c r="AG33">
        <v>0</v>
      </c>
      <c r="AH33">
        <v>13.44</v>
      </c>
      <c r="AI33">
        <v>36.479999999999997</v>
      </c>
      <c r="AJ33">
        <v>32</v>
      </c>
      <c r="AK33">
        <v>0</v>
      </c>
      <c r="AL33">
        <v>0</v>
      </c>
      <c r="AM33">
        <v>36.479999999999997</v>
      </c>
      <c r="AN33">
        <v>1.3</v>
      </c>
      <c r="AO33">
        <v>13.44</v>
      </c>
      <c r="AP33">
        <v>43.2</v>
      </c>
      <c r="AQ33">
        <v>0</v>
      </c>
      <c r="AR33">
        <v>32</v>
      </c>
      <c r="AS33">
        <v>0.19</v>
      </c>
    </row>
    <row r="34" spans="1:45">
      <c r="A34" t="s">
        <v>277</v>
      </c>
      <c r="G34" t="s">
        <v>76</v>
      </c>
      <c r="H34" s="74">
        <v>0.48</v>
      </c>
      <c r="I34" s="47">
        <v>0</v>
      </c>
      <c r="J34" s="47">
        <v>3.4400000000000004</v>
      </c>
      <c r="K34" s="47">
        <v>171.83999999999997</v>
      </c>
      <c r="L34" s="47">
        <v>14.399999999999999</v>
      </c>
      <c r="M34" s="75">
        <v>0</v>
      </c>
      <c r="N34" s="74">
        <v>0</v>
      </c>
      <c r="O34" s="47">
        <v>88.5</v>
      </c>
      <c r="P34" s="47">
        <v>0</v>
      </c>
      <c r="Q34" s="47">
        <v>0</v>
      </c>
      <c r="R34" s="47">
        <v>0</v>
      </c>
      <c r="S34" s="75">
        <v>0</v>
      </c>
      <c r="W34">
        <v>7.33</v>
      </c>
      <c r="X34">
        <v>28.8</v>
      </c>
      <c r="Y34">
        <v>4.8</v>
      </c>
      <c r="Z34">
        <v>9.16</v>
      </c>
      <c r="AA34">
        <v>0.48</v>
      </c>
      <c r="AB34">
        <v>9.6</v>
      </c>
      <c r="AC34">
        <v>0</v>
      </c>
      <c r="AD34">
        <v>0</v>
      </c>
      <c r="AE34">
        <v>0</v>
      </c>
      <c r="AF34">
        <v>72.010000000000005</v>
      </c>
      <c r="AG34">
        <v>0</v>
      </c>
      <c r="AH34">
        <v>13.44</v>
      </c>
      <c r="AI34">
        <v>36.479999999999997</v>
      </c>
      <c r="AJ34">
        <v>32</v>
      </c>
      <c r="AK34">
        <v>0</v>
      </c>
      <c r="AL34">
        <v>0</v>
      </c>
      <c r="AM34">
        <v>36.479999999999997</v>
      </c>
      <c r="AN34">
        <v>1.3</v>
      </c>
      <c r="AO34">
        <v>13.44</v>
      </c>
      <c r="AP34">
        <v>43.2</v>
      </c>
      <c r="AQ34">
        <v>0</v>
      </c>
      <c r="AR34">
        <v>32</v>
      </c>
      <c r="AS34">
        <v>2.14</v>
      </c>
    </row>
    <row r="35" spans="1:45">
      <c r="A35" t="s">
        <v>279</v>
      </c>
      <c r="G35" t="s">
        <v>77</v>
      </c>
      <c r="H35" s="74">
        <v>0.86</v>
      </c>
      <c r="I35" s="47">
        <v>0</v>
      </c>
      <c r="J35" s="47">
        <v>8.0300000000000011</v>
      </c>
      <c r="K35" s="47">
        <v>171.83999999999997</v>
      </c>
      <c r="L35" s="47">
        <v>14.399999999999999</v>
      </c>
      <c r="M35" s="75">
        <v>0</v>
      </c>
      <c r="N35" s="74">
        <v>0</v>
      </c>
      <c r="O35" s="47">
        <v>88.5</v>
      </c>
      <c r="P35" s="47">
        <v>0</v>
      </c>
      <c r="Q35" s="47">
        <v>0</v>
      </c>
      <c r="R35" s="47">
        <v>0</v>
      </c>
      <c r="S35" s="75">
        <v>0</v>
      </c>
      <c r="W35">
        <v>7.33</v>
      </c>
      <c r="X35">
        <v>28.8</v>
      </c>
      <c r="Y35">
        <v>4.8</v>
      </c>
      <c r="Z35">
        <v>9.16</v>
      </c>
      <c r="AA35">
        <v>0.86</v>
      </c>
      <c r="AB35">
        <v>9.6</v>
      </c>
      <c r="AC35">
        <v>0</v>
      </c>
      <c r="AD35">
        <v>0</v>
      </c>
      <c r="AE35">
        <v>0</v>
      </c>
      <c r="AF35">
        <v>72.010000000000005</v>
      </c>
      <c r="AG35">
        <v>0</v>
      </c>
      <c r="AH35">
        <v>13.44</v>
      </c>
      <c r="AI35">
        <v>36.479999999999997</v>
      </c>
      <c r="AJ35">
        <v>32</v>
      </c>
      <c r="AK35">
        <v>0</v>
      </c>
      <c r="AL35">
        <v>0</v>
      </c>
      <c r="AM35">
        <v>36.479999999999997</v>
      </c>
      <c r="AN35">
        <v>1.3</v>
      </c>
      <c r="AO35">
        <v>13.44</v>
      </c>
      <c r="AP35">
        <v>43.2</v>
      </c>
      <c r="AQ35">
        <v>0</v>
      </c>
      <c r="AR35">
        <v>32</v>
      </c>
      <c r="AS35">
        <v>6.73</v>
      </c>
    </row>
    <row r="36" spans="1:45">
      <c r="A36" t="s">
        <v>309</v>
      </c>
      <c r="G36" t="s">
        <v>78</v>
      </c>
      <c r="H36" s="74">
        <v>0.86</v>
      </c>
      <c r="I36" s="47">
        <v>0</v>
      </c>
      <c r="J36" s="47">
        <v>14.66</v>
      </c>
      <c r="K36" s="47">
        <v>171.83999999999997</v>
      </c>
      <c r="L36" s="47">
        <v>14.399999999999999</v>
      </c>
      <c r="M36" s="75">
        <v>0</v>
      </c>
      <c r="N36" s="74">
        <v>0</v>
      </c>
      <c r="O36" s="47">
        <v>88.5</v>
      </c>
      <c r="P36" s="47">
        <v>0</v>
      </c>
      <c r="Q36" s="47">
        <v>0</v>
      </c>
      <c r="R36" s="47">
        <v>0</v>
      </c>
      <c r="S36" s="75">
        <v>0</v>
      </c>
      <c r="W36">
        <v>7.33</v>
      </c>
      <c r="X36">
        <v>28.8</v>
      </c>
      <c r="Y36">
        <v>4.8</v>
      </c>
      <c r="Z36">
        <v>9.16</v>
      </c>
      <c r="AA36">
        <v>0.86</v>
      </c>
      <c r="AB36">
        <v>9.6</v>
      </c>
      <c r="AC36">
        <v>0</v>
      </c>
      <c r="AD36">
        <v>0</v>
      </c>
      <c r="AE36">
        <v>0</v>
      </c>
      <c r="AF36">
        <v>72.010000000000005</v>
      </c>
      <c r="AG36">
        <v>0</v>
      </c>
      <c r="AH36">
        <v>13.44</v>
      </c>
      <c r="AI36">
        <v>36.479999999999997</v>
      </c>
      <c r="AJ36">
        <v>32</v>
      </c>
      <c r="AK36">
        <v>0</v>
      </c>
      <c r="AL36">
        <v>0</v>
      </c>
      <c r="AM36">
        <v>36.479999999999997</v>
      </c>
      <c r="AN36">
        <v>1.3</v>
      </c>
      <c r="AO36">
        <v>13.44</v>
      </c>
      <c r="AP36">
        <v>43.2</v>
      </c>
      <c r="AQ36">
        <v>0</v>
      </c>
      <c r="AR36">
        <v>32</v>
      </c>
      <c r="AS36">
        <v>13.36</v>
      </c>
    </row>
    <row r="37" spans="1:45">
      <c r="A37" t="s">
        <v>310</v>
      </c>
      <c r="G37" t="s">
        <v>79</v>
      </c>
      <c r="H37" s="74">
        <v>0.86</v>
      </c>
      <c r="I37" s="47">
        <v>0</v>
      </c>
      <c r="J37" s="47">
        <v>23.87</v>
      </c>
      <c r="K37" s="47">
        <v>171.83999999999997</v>
      </c>
      <c r="L37" s="47">
        <v>14.399999999999999</v>
      </c>
      <c r="M37" s="75">
        <v>0</v>
      </c>
      <c r="N37" s="74">
        <v>0</v>
      </c>
      <c r="O37" s="47">
        <v>88.5</v>
      </c>
      <c r="P37" s="47">
        <v>0</v>
      </c>
      <c r="Q37" s="47">
        <v>0</v>
      </c>
      <c r="R37" s="47">
        <v>0</v>
      </c>
      <c r="S37" s="75">
        <v>0</v>
      </c>
      <c r="W37">
        <v>7.33</v>
      </c>
      <c r="X37">
        <v>28.8</v>
      </c>
      <c r="Y37">
        <v>4.8</v>
      </c>
      <c r="Z37">
        <v>9.16</v>
      </c>
      <c r="AA37">
        <v>0.86</v>
      </c>
      <c r="AB37">
        <v>9.6</v>
      </c>
      <c r="AC37">
        <v>0</v>
      </c>
      <c r="AD37">
        <v>0</v>
      </c>
      <c r="AE37">
        <v>0</v>
      </c>
      <c r="AF37">
        <v>72.010000000000005</v>
      </c>
      <c r="AG37">
        <v>0</v>
      </c>
      <c r="AH37">
        <v>13.44</v>
      </c>
      <c r="AI37">
        <v>36.479999999999997</v>
      </c>
      <c r="AJ37">
        <v>32</v>
      </c>
      <c r="AK37">
        <v>0</v>
      </c>
      <c r="AL37">
        <v>0</v>
      </c>
      <c r="AM37">
        <v>36.479999999999997</v>
      </c>
      <c r="AN37">
        <v>1.3</v>
      </c>
      <c r="AO37">
        <v>13.44</v>
      </c>
      <c r="AP37">
        <v>43.2</v>
      </c>
      <c r="AQ37">
        <v>0</v>
      </c>
      <c r="AR37">
        <v>32</v>
      </c>
      <c r="AS37">
        <v>22.57</v>
      </c>
    </row>
    <row r="38" spans="1:45">
      <c r="A38" t="s">
        <v>311</v>
      </c>
      <c r="G38" t="s">
        <v>80</v>
      </c>
      <c r="H38" s="74">
        <v>0.86</v>
      </c>
      <c r="I38" s="47">
        <v>0</v>
      </c>
      <c r="J38" s="47">
        <v>34.299999999999997</v>
      </c>
      <c r="K38" s="47">
        <v>171.83999999999997</v>
      </c>
      <c r="L38" s="47">
        <v>14.399999999999999</v>
      </c>
      <c r="M38" s="75">
        <v>0</v>
      </c>
      <c r="N38" s="74">
        <v>0</v>
      </c>
      <c r="O38" s="47">
        <v>88.5</v>
      </c>
      <c r="P38" s="47">
        <v>0</v>
      </c>
      <c r="Q38" s="47">
        <v>0</v>
      </c>
      <c r="R38" s="47">
        <v>0</v>
      </c>
      <c r="S38" s="75">
        <v>0</v>
      </c>
      <c r="W38">
        <v>7.33</v>
      </c>
      <c r="X38">
        <v>28.8</v>
      </c>
      <c r="Y38">
        <v>4.8</v>
      </c>
      <c r="Z38">
        <v>9.16</v>
      </c>
      <c r="AA38">
        <v>0.86</v>
      </c>
      <c r="AB38">
        <v>9.6</v>
      </c>
      <c r="AC38">
        <v>0</v>
      </c>
      <c r="AD38">
        <v>0</v>
      </c>
      <c r="AE38">
        <v>0</v>
      </c>
      <c r="AF38">
        <v>72.010000000000005</v>
      </c>
      <c r="AG38">
        <v>0</v>
      </c>
      <c r="AH38">
        <v>13.44</v>
      </c>
      <c r="AI38">
        <v>36.479999999999997</v>
      </c>
      <c r="AJ38">
        <v>32</v>
      </c>
      <c r="AK38">
        <v>0</v>
      </c>
      <c r="AL38">
        <v>0</v>
      </c>
      <c r="AM38">
        <v>36.479999999999997</v>
      </c>
      <c r="AN38">
        <v>1.3</v>
      </c>
      <c r="AO38">
        <v>13.44</v>
      </c>
      <c r="AP38">
        <v>43.2</v>
      </c>
      <c r="AQ38">
        <v>0</v>
      </c>
      <c r="AR38">
        <v>32</v>
      </c>
      <c r="AS38">
        <v>33</v>
      </c>
    </row>
    <row r="39" spans="1:45">
      <c r="A39" t="s">
        <v>312</v>
      </c>
      <c r="G39" t="s">
        <v>81</v>
      </c>
      <c r="H39" s="74">
        <v>0.86</v>
      </c>
      <c r="I39" s="47">
        <v>0</v>
      </c>
      <c r="J39" s="47">
        <v>45.51</v>
      </c>
      <c r="K39" s="47">
        <v>171.83999999999997</v>
      </c>
      <c r="L39" s="47">
        <v>14.399999999999999</v>
      </c>
      <c r="M39" s="75">
        <v>0</v>
      </c>
      <c r="N39" s="74">
        <v>0</v>
      </c>
      <c r="O39" s="47">
        <v>88.5</v>
      </c>
      <c r="P39" s="47">
        <v>0</v>
      </c>
      <c r="Q39" s="47">
        <v>0</v>
      </c>
      <c r="R39" s="47">
        <v>0</v>
      </c>
      <c r="S39" s="75">
        <v>0</v>
      </c>
      <c r="W39">
        <v>7.33</v>
      </c>
      <c r="X39">
        <v>28.8</v>
      </c>
      <c r="Y39">
        <v>4.8</v>
      </c>
      <c r="Z39">
        <v>9.16</v>
      </c>
      <c r="AA39">
        <v>0.86</v>
      </c>
      <c r="AB39">
        <v>9.6</v>
      </c>
      <c r="AC39">
        <v>0</v>
      </c>
      <c r="AD39">
        <v>0</v>
      </c>
      <c r="AE39">
        <v>0</v>
      </c>
      <c r="AF39">
        <v>72.010000000000005</v>
      </c>
      <c r="AG39">
        <v>0</v>
      </c>
      <c r="AH39">
        <v>13.44</v>
      </c>
      <c r="AI39">
        <v>36.479999999999997</v>
      </c>
      <c r="AJ39">
        <v>3.58</v>
      </c>
      <c r="AK39">
        <v>0</v>
      </c>
      <c r="AL39">
        <v>0</v>
      </c>
      <c r="AM39">
        <v>36.479999999999997</v>
      </c>
      <c r="AN39">
        <v>1.3</v>
      </c>
      <c r="AO39">
        <v>13.44</v>
      </c>
      <c r="AP39">
        <v>43.2</v>
      </c>
      <c r="AQ39">
        <v>0</v>
      </c>
      <c r="AR39">
        <v>32</v>
      </c>
      <c r="AS39">
        <v>44.21</v>
      </c>
    </row>
    <row r="40" spans="1:45">
      <c r="A40" t="s">
        <v>329</v>
      </c>
      <c r="G40" t="s">
        <v>82</v>
      </c>
      <c r="H40" s="74">
        <v>0.86</v>
      </c>
      <c r="I40" s="47">
        <v>0</v>
      </c>
      <c r="J40" s="47">
        <v>54.16</v>
      </c>
      <c r="K40" s="47">
        <v>171.83999999999997</v>
      </c>
      <c r="L40" s="47">
        <v>14.399999999999999</v>
      </c>
      <c r="M40" s="75">
        <v>0</v>
      </c>
      <c r="N40" s="74">
        <v>0</v>
      </c>
      <c r="O40" s="47">
        <v>88.5</v>
      </c>
      <c r="P40" s="47">
        <v>0</v>
      </c>
      <c r="Q40" s="47">
        <v>0</v>
      </c>
      <c r="R40" s="47">
        <v>0</v>
      </c>
      <c r="S40" s="75">
        <v>0</v>
      </c>
      <c r="W40">
        <v>7.33</v>
      </c>
      <c r="X40">
        <v>28.8</v>
      </c>
      <c r="Y40">
        <v>4.8</v>
      </c>
      <c r="Z40">
        <v>9.16</v>
      </c>
      <c r="AA40">
        <v>0.86</v>
      </c>
      <c r="AB40">
        <v>9.6</v>
      </c>
      <c r="AC40">
        <v>0</v>
      </c>
      <c r="AD40">
        <v>0</v>
      </c>
      <c r="AE40">
        <v>0</v>
      </c>
      <c r="AF40">
        <v>72.010000000000005</v>
      </c>
      <c r="AG40">
        <v>0</v>
      </c>
      <c r="AH40">
        <v>13.44</v>
      </c>
      <c r="AI40">
        <v>36.479999999999997</v>
      </c>
      <c r="AJ40">
        <v>3.58</v>
      </c>
      <c r="AK40">
        <v>0</v>
      </c>
      <c r="AL40">
        <v>0</v>
      </c>
      <c r="AM40">
        <v>36.479999999999997</v>
      </c>
      <c r="AN40">
        <v>1.3</v>
      </c>
      <c r="AO40">
        <v>13.44</v>
      </c>
      <c r="AP40">
        <v>43.2</v>
      </c>
      <c r="AQ40">
        <v>0</v>
      </c>
      <c r="AR40">
        <v>32</v>
      </c>
      <c r="AS40">
        <v>52.86</v>
      </c>
    </row>
    <row r="41" spans="1:45">
      <c r="A41" t="s">
        <v>330</v>
      </c>
      <c r="G41" t="s">
        <v>83</v>
      </c>
      <c r="H41" s="74">
        <v>0.86</v>
      </c>
      <c r="I41" s="47">
        <v>0</v>
      </c>
      <c r="J41" s="47">
        <v>62.41</v>
      </c>
      <c r="K41" s="47">
        <v>224.64</v>
      </c>
      <c r="L41" s="47">
        <v>14.399999999999999</v>
      </c>
      <c r="M41" s="75">
        <v>0</v>
      </c>
      <c r="N41" s="74">
        <v>0</v>
      </c>
      <c r="O41" s="47">
        <v>88.5</v>
      </c>
      <c r="P41" s="47">
        <v>0</v>
      </c>
      <c r="Q41" s="47">
        <v>0</v>
      </c>
      <c r="R41" s="47">
        <v>0</v>
      </c>
      <c r="S41" s="75">
        <v>0</v>
      </c>
      <c r="W41">
        <v>7.33</v>
      </c>
      <c r="X41">
        <v>28.8</v>
      </c>
      <c r="Y41">
        <v>4.8</v>
      </c>
      <c r="Z41">
        <v>9.16</v>
      </c>
      <c r="AA41">
        <v>0.86</v>
      </c>
      <c r="AB41">
        <v>9.6</v>
      </c>
      <c r="AC41">
        <v>0</v>
      </c>
      <c r="AD41">
        <v>14.4</v>
      </c>
      <c r="AE41">
        <v>38.4</v>
      </c>
      <c r="AF41">
        <v>72.010000000000005</v>
      </c>
      <c r="AG41">
        <v>0</v>
      </c>
      <c r="AH41">
        <v>13.44</v>
      </c>
      <c r="AI41">
        <v>36.479999999999997</v>
      </c>
      <c r="AJ41">
        <v>12.6</v>
      </c>
      <c r="AK41">
        <v>0</v>
      </c>
      <c r="AL41">
        <v>0</v>
      </c>
      <c r="AM41">
        <v>36.479999999999997</v>
      </c>
      <c r="AN41">
        <v>1.3</v>
      </c>
      <c r="AO41">
        <v>13.44</v>
      </c>
      <c r="AP41">
        <v>43.2</v>
      </c>
      <c r="AQ41">
        <v>0</v>
      </c>
      <c r="AR41">
        <v>32</v>
      </c>
      <c r="AS41">
        <v>61.11</v>
      </c>
    </row>
    <row r="42" spans="1:45">
      <c r="A42" t="s">
        <v>331</v>
      </c>
      <c r="G42" t="s">
        <v>84</v>
      </c>
      <c r="H42" s="74">
        <v>0.86</v>
      </c>
      <c r="I42" s="47">
        <v>0</v>
      </c>
      <c r="J42" s="47">
        <v>70.27</v>
      </c>
      <c r="K42" s="47">
        <v>224.64</v>
      </c>
      <c r="L42" s="47">
        <v>14.399999999999999</v>
      </c>
      <c r="M42" s="75">
        <v>0</v>
      </c>
      <c r="N42" s="74">
        <v>0</v>
      </c>
      <c r="O42" s="47">
        <v>88.5</v>
      </c>
      <c r="P42" s="47">
        <v>0</v>
      </c>
      <c r="Q42" s="47">
        <v>0</v>
      </c>
      <c r="R42" s="47">
        <v>0</v>
      </c>
      <c r="S42" s="75">
        <v>0</v>
      </c>
      <c r="W42">
        <v>7.33</v>
      </c>
      <c r="X42">
        <v>28.8</v>
      </c>
      <c r="Y42">
        <v>4.8</v>
      </c>
      <c r="Z42">
        <v>9.16</v>
      </c>
      <c r="AA42">
        <v>0.86</v>
      </c>
      <c r="AB42">
        <v>9.6</v>
      </c>
      <c r="AC42">
        <v>0</v>
      </c>
      <c r="AD42">
        <v>14.4</v>
      </c>
      <c r="AE42">
        <v>38.4</v>
      </c>
      <c r="AF42">
        <v>72.010000000000005</v>
      </c>
      <c r="AG42">
        <v>0</v>
      </c>
      <c r="AH42">
        <v>13.44</v>
      </c>
      <c r="AI42">
        <v>36.479999999999997</v>
      </c>
      <c r="AJ42">
        <v>26.12</v>
      </c>
      <c r="AK42">
        <v>0</v>
      </c>
      <c r="AL42">
        <v>0</v>
      </c>
      <c r="AM42">
        <v>36.479999999999997</v>
      </c>
      <c r="AN42">
        <v>1.3</v>
      </c>
      <c r="AO42">
        <v>13.44</v>
      </c>
      <c r="AP42">
        <v>43.2</v>
      </c>
      <c r="AQ42">
        <v>0</v>
      </c>
      <c r="AR42">
        <v>32</v>
      </c>
      <c r="AS42">
        <v>68.97</v>
      </c>
    </row>
    <row r="43" spans="1:45">
      <c r="A43" t="s">
        <v>337</v>
      </c>
      <c r="G43" t="s">
        <v>85</v>
      </c>
      <c r="H43" s="74">
        <v>0.86</v>
      </c>
      <c r="I43" s="47">
        <v>0</v>
      </c>
      <c r="J43" s="47">
        <v>79.2</v>
      </c>
      <c r="K43" s="47">
        <v>167.99999999999997</v>
      </c>
      <c r="L43" s="47">
        <v>9.6</v>
      </c>
      <c r="M43" s="75">
        <v>0</v>
      </c>
      <c r="N43" s="74">
        <v>0</v>
      </c>
      <c r="O43" s="47">
        <v>88.5</v>
      </c>
      <c r="P43" s="47">
        <v>0</v>
      </c>
      <c r="Q43" s="47">
        <v>0</v>
      </c>
      <c r="R43" s="47">
        <v>0</v>
      </c>
      <c r="S43" s="75">
        <v>0</v>
      </c>
      <c r="W43">
        <v>7.33</v>
      </c>
      <c r="X43">
        <v>28.8</v>
      </c>
      <c r="Y43">
        <v>3.84</v>
      </c>
      <c r="Z43">
        <v>9.16</v>
      </c>
      <c r="AA43">
        <v>0.86</v>
      </c>
      <c r="AB43">
        <v>5.76</v>
      </c>
      <c r="AC43">
        <v>0</v>
      </c>
      <c r="AD43">
        <v>14.4</v>
      </c>
      <c r="AE43">
        <v>38.4</v>
      </c>
      <c r="AF43">
        <v>72.010000000000005</v>
      </c>
      <c r="AG43">
        <v>0</v>
      </c>
      <c r="AH43">
        <v>8.64</v>
      </c>
      <c r="AI43">
        <v>23.04</v>
      </c>
      <c r="AJ43">
        <v>25.71</v>
      </c>
      <c r="AK43">
        <v>0</v>
      </c>
      <c r="AL43">
        <v>0</v>
      </c>
      <c r="AM43">
        <v>23.04</v>
      </c>
      <c r="AN43">
        <v>1.3</v>
      </c>
      <c r="AO43">
        <v>8.64</v>
      </c>
      <c r="AP43">
        <v>23.04</v>
      </c>
      <c r="AQ43">
        <v>0</v>
      </c>
      <c r="AR43">
        <v>32</v>
      </c>
      <c r="AS43">
        <v>77.900000000000006</v>
      </c>
    </row>
    <row r="44" spans="1:45">
      <c r="A44" t="s">
        <v>339</v>
      </c>
      <c r="G44" t="s">
        <v>86</v>
      </c>
      <c r="H44" s="74">
        <v>0.86</v>
      </c>
      <c r="I44" s="47">
        <v>0</v>
      </c>
      <c r="J44" s="47">
        <v>85.61999999999999</v>
      </c>
      <c r="K44" s="47">
        <v>167.99999999999997</v>
      </c>
      <c r="L44" s="47">
        <v>9.6</v>
      </c>
      <c r="M44" s="75">
        <v>0</v>
      </c>
      <c r="N44" s="74">
        <v>0</v>
      </c>
      <c r="O44" s="47">
        <v>88.5</v>
      </c>
      <c r="P44" s="47">
        <v>0</v>
      </c>
      <c r="Q44" s="47">
        <v>0</v>
      </c>
      <c r="R44" s="47">
        <v>0</v>
      </c>
      <c r="S44" s="75">
        <v>0</v>
      </c>
      <c r="W44">
        <v>7.33</v>
      </c>
      <c r="X44">
        <v>28.8</v>
      </c>
      <c r="Y44">
        <v>3.84</v>
      </c>
      <c r="Z44">
        <v>9.16</v>
      </c>
      <c r="AA44">
        <v>0.86</v>
      </c>
      <c r="AB44">
        <v>5.76</v>
      </c>
      <c r="AC44">
        <v>0</v>
      </c>
      <c r="AD44">
        <v>14.4</v>
      </c>
      <c r="AE44">
        <v>38.4</v>
      </c>
      <c r="AF44">
        <v>72.010000000000005</v>
      </c>
      <c r="AG44">
        <v>0</v>
      </c>
      <c r="AH44">
        <v>8.64</v>
      </c>
      <c r="AI44">
        <v>23.04</v>
      </c>
      <c r="AJ44">
        <v>25.71</v>
      </c>
      <c r="AK44">
        <v>0</v>
      </c>
      <c r="AL44">
        <v>0</v>
      </c>
      <c r="AM44">
        <v>23.04</v>
      </c>
      <c r="AN44">
        <v>1.3</v>
      </c>
      <c r="AO44">
        <v>8.64</v>
      </c>
      <c r="AP44">
        <v>23.04</v>
      </c>
      <c r="AQ44">
        <v>0</v>
      </c>
      <c r="AR44">
        <v>32</v>
      </c>
      <c r="AS44">
        <v>84.32</v>
      </c>
    </row>
    <row r="45" spans="1:45">
      <c r="A45" t="s">
        <v>358</v>
      </c>
      <c r="G45" t="s">
        <v>87</v>
      </c>
      <c r="H45" s="74">
        <v>0.86</v>
      </c>
      <c r="I45" s="47">
        <v>0</v>
      </c>
      <c r="J45" s="47">
        <v>91.21</v>
      </c>
      <c r="K45" s="47">
        <v>167.99999999999997</v>
      </c>
      <c r="L45" s="47">
        <v>9.6</v>
      </c>
      <c r="M45" s="75">
        <v>0</v>
      </c>
      <c r="N45" s="74">
        <v>0</v>
      </c>
      <c r="O45" s="47">
        <v>88.5</v>
      </c>
      <c r="P45" s="47">
        <v>0</v>
      </c>
      <c r="Q45" s="47">
        <v>0</v>
      </c>
      <c r="R45" s="47">
        <v>0</v>
      </c>
      <c r="S45" s="75">
        <v>0</v>
      </c>
      <c r="W45">
        <v>7.33</v>
      </c>
      <c r="X45">
        <v>28.8</v>
      </c>
      <c r="Y45">
        <v>3.84</v>
      </c>
      <c r="Z45">
        <v>9.16</v>
      </c>
      <c r="AA45">
        <v>0.86</v>
      </c>
      <c r="AB45">
        <v>5.76</v>
      </c>
      <c r="AC45">
        <v>0</v>
      </c>
      <c r="AD45">
        <v>14.4</v>
      </c>
      <c r="AE45">
        <v>38.4</v>
      </c>
      <c r="AF45">
        <v>72.010000000000005</v>
      </c>
      <c r="AG45">
        <v>0</v>
      </c>
      <c r="AH45">
        <v>8.64</v>
      </c>
      <c r="AI45">
        <v>23.04</v>
      </c>
      <c r="AJ45">
        <v>25.71</v>
      </c>
      <c r="AK45">
        <v>0</v>
      </c>
      <c r="AL45">
        <v>0</v>
      </c>
      <c r="AM45">
        <v>23.04</v>
      </c>
      <c r="AN45">
        <v>1.3</v>
      </c>
      <c r="AO45">
        <v>8.64</v>
      </c>
      <c r="AP45">
        <v>23.04</v>
      </c>
      <c r="AQ45">
        <v>0</v>
      </c>
      <c r="AR45">
        <v>32</v>
      </c>
      <c r="AS45">
        <v>89.91</v>
      </c>
    </row>
    <row r="46" spans="1:45">
      <c r="A46" t="s">
        <v>359</v>
      </c>
      <c r="G46" t="s">
        <v>88</v>
      </c>
      <c r="H46" s="74">
        <v>0.86</v>
      </c>
      <c r="I46" s="47">
        <v>0</v>
      </c>
      <c r="J46" s="47">
        <v>96.06</v>
      </c>
      <c r="K46" s="47">
        <v>167.99999999999997</v>
      </c>
      <c r="L46" s="47">
        <v>9.6</v>
      </c>
      <c r="M46" s="75">
        <v>0</v>
      </c>
      <c r="N46" s="74">
        <v>0</v>
      </c>
      <c r="O46" s="47">
        <v>88.5</v>
      </c>
      <c r="P46" s="47">
        <v>0</v>
      </c>
      <c r="Q46" s="47">
        <v>0</v>
      </c>
      <c r="R46" s="47">
        <v>0</v>
      </c>
      <c r="S46" s="75">
        <v>0</v>
      </c>
      <c r="W46">
        <v>7.33</v>
      </c>
      <c r="X46">
        <v>28.8</v>
      </c>
      <c r="Y46">
        <v>3.84</v>
      </c>
      <c r="Z46">
        <v>9.16</v>
      </c>
      <c r="AA46">
        <v>0.86</v>
      </c>
      <c r="AB46">
        <v>5.76</v>
      </c>
      <c r="AC46">
        <v>0</v>
      </c>
      <c r="AD46">
        <v>14.4</v>
      </c>
      <c r="AE46">
        <v>38.4</v>
      </c>
      <c r="AF46">
        <v>72.010000000000005</v>
      </c>
      <c r="AG46">
        <v>0</v>
      </c>
      <c r="AH46">
        <v>8.64</v>
      </c>
      <c r="AI46">
        <v>23.04</v>
      </c>
      <c r="AJ46">
        <v>25.71</v>
      </c>
      <c r="AK46">
        <v>0</v>
      </c>
      <c r="AL46">
        <v>0</v>
      </c>
      <c r="AM46">
        <v>23.04</v>
      </c>
      <c r="AN46">
        <v>1.3</v>
      </c>
      <c r="AO46">
        <v>8.64</v>
      </c>
      <c r="AP46">
        <v>23.04</v>
      </c>
      <c r="AQ46">
        <v>0</v>
      </c>
      <c r="AR46">
        <v>32</v>
      </c>
      <c r="AS46">
        <v>94.76</v>
      </c>
    </row>
    <row r="47" spans="1:45">
      <c r="A47" t="s">
        <v>360</v>
      </c>
      <c r="G47" t="s">
        <v>89</v>
      </c>
      <c r="H47" s="74">
        <v>0.86</v>
      </c>
      <c r="I47" s="47">
        <v>0</v>
      </c>
      <c r="J47" s="47">
        <v>100.02</v>
      </c>
      <c r="K47" s="47">
        <v>167.99999999999997</v>
      </c>
      <c r="L47" s="47">
        <v>9.6</v>
      </c>
      <c r="M47" s="75">
        <v>0</v>
      </c>
      <c r="N47" s="74">
        <v>0</v>
      </c>
      <c r="O47" s="47">
        <v>88.5</v>
      </c>
      <c r="P47" s="47">
        <v>0</v>
      </c>
      <c r="Q47" s="47">
        <v>0</v>
      </c>
      <c r="R47" s="47">
        <v>0</v>
      </c>
      <c r="S47" s="75">
        <v>0</v>
      </c>
      <c r="W47">
        <v>7.33</v>
      </c>
      <c r="X47">
        <v>28.8</v>
      </c>
      <c r="Y47">
        <v>3.84</v>
      </c>
      <c r="Z47">
        <v>9.16</v>
      </c>
      <c r="AA47">
        <v>0.86</v>
      </c>
      <c r="AB47">
        <v>5.76</v>
      </c>
      <c r="AC47">
        <v>0</v>
      </c>
      <c r="AD47">
        <v>14.4</v>
      </c>
      <c r="AE47">
        <v>38.4</v>
      </c>
      <c r="AF47">
        <v>72.010000000000005</v>
      </c>
      <c r="AG47">
        <v>0</v>
      </c>
      <c r="AH47">
        <v>8.64</v>
      </c>
      <c r="AI47">
        <v>23.04</v>
      </c>
      <c r="AJ47">
        <v>26.99</v>
      </c>
      <c r="AK47">
        <v>0</v>
      </c>
      <c r="AL47">
        <v>0</v>
      </c>
      <c r="AM47">
        <v>23.04</v>
      </c>
      <c r="AN47">
        <v>1.3</v>
      </c>
      <c r="AO47">
        <v>8.64</v>
      </c>
      <c r="AP47">
        <v>23.04</v>
      </c>
      <c r="AQ47">
        <v>0</v>
      </c>
      <c r="AR47">
        <v>26.99</v>
      </c>
      <c r="AS47">
        <v>98.72</v>
      </c>
    </row>
    <row r="48" spans="1:45">
      <c r="A48" t="s">
        <v>364</v>
      </c>
      <c r="G48" t="s">
        <v>90</v>
      </c>
      <c r="H48" s="74">
        <v>0.86</v>
      </c>
      <c r="I48" s="47">
        <v>0</v>
      </c>
      <c r="J48" s="47">
        <v>101.3</v>
      </c>
      <c r="K48" s="47">
        <v>167.99999999999997</v>
      </c>
      <c r="L48" s="47">
        <v>9.6</v>
      </c>
      <c r="M48" s="75">
        <v>0</v>
      </c>
      <c r="N48" s="74">
        <v>0</v>
      </c>
      <c r="O48" s="47">
        <v>88.5</v>
      </c>
      <c r="P48" s="47">
        <v>0</v>
      </c>
      <c r="Q48" s="47">
        <v>0</v>
      </c>
      <c r="R48" s="47">
        <v>0</v>
      </c>
      <c r="S48" s="75">
        <v>0</v>
      </c>
      <c r="W48">
        <v>7.33</v>
      </c>
      <c r="X48">
        <v>28.8</v>
      </c>
      <c r="Y48">
        <v>3.84</v>
      </c>
      <c r="Z48">
        <v>9.16</v>
      </c>
      <c r="AA48">
        <v>0.86</v>
      </c>
      <c r="AB48">
        <v>5.76</v>
      </c>
      <c r="AC48">
        <v>0</v>
      </c>
      <c r="AD48">
        <v>14.4</v>
      </c>
      <c r="AE48">
        <v>38.4</v>
      </c>
      <c r="AF48">
        <v>72.010000000000005</v>
      </c>
      <c r="AG48">
        <v>0</v>
      </c>
      <c r="AH48">
        <v>8.64</v>
      </c>
      <c r="AI48">
        <v>23.04</v>
      </c>
      <c r="AJ48">
        <v>26.99</v>
      </c>
      <c r="AK48">
        <v>0</v>
      </c>
      <c r="AL48">
        <v>0</v>
      </c>
      <c r="AM48">
        <v>23.04</v>
      </c>
      <c r="AN48">
        <v>1.3</v>
      </c>
      <c r="AO48">
        <v>8.64</v>
      </c>
      <c r="AP48">
        <v>23.04</v>
      </c>
      <c r="AQ48">
        <v>0</v>
      </c>
      <c r="AR48">
        <v>26.99</v>
      </c>
      <c r="AS48">
        <v>100</v>
      </c>
    </row>
    <row r="49" spans="1:45">
      <c r="A49" t="s">
        <v>365</v>
      </c>
      <c r="G49" t="s">
        <v>91</v>
      </c>
      <c r="H49" s="74">
        <v>0.86</v>
      </c>
      <c r="I49" s="47">
        <v>0</v>
      </c>
      <c r="J49" s="47">
        <v>101.3</v>
      </c>
      <c r="K49" s="47">
        <v>167.99999999999997</v>
      </c>
      <c r="L49" s="47">
        <v>9.6</v>
      </c>
      <c r="M49" s="75">
        <v>0</v>
      </c>
      <c r="N49" s="74">
        <v>0</v>
      </c>
      <c r="O49" s="47">
        <v>88.5</v>
      </c>
      <c r="P49" s="47">
        <v>0</v>
      </c>
      <c r="Q49" s="47">
        <v>0</v>
      </c>
      <c r="R49" s="47">
        <v>0</v>
      </c>
      <c r="S49" s="75">
        <v>0</v>
      </c>
      <c r="W49">
        <v>7.33</v>
      </c>
      <c r="X49">
        <v>28.8</v>
      </c>
      <c r="Y49">
        <v>3.84</v>
      </c>
      <c r="Z49">
        <v>9.16</v>
      </c>
      <c r="AA49">
        <v>0.86</v>
      </c>
      <c r="AB49">
        <v>5.76</v>
      </c>
      <c r="AC49">
        <v>0</v>
      </c>
      <c r="AD49">
        <v>14.4</v>
      </c>
      <c r="AE49">
        <v>38.4</v>
      </c>
      <c r="AF49">
        <v>72.010000000000005</v>
      </c>
      <c r="AG49">
        <v>0</v>
      </c>
      <c r="AH49">
        <v>8.64</v>
      </c>
      <c r="AI49">
        <v>23.04</v>
      </c>
      <c r="AJ49">
        <v>26.99</v>
      </c>
      <c r="AK49">
        <v>0</v>
      </c>
      <c r="AL49">
        <v>0</v>
      </c>
      <c r="AM49">
        <v>23.04</v>
      </c>
      <c r="AN49">
        <v>1.3</v>
      </c>
      <c r="AO49">
        <v>8.64</v>
      </c>
      <c r="AP49">
        <v>23.04</v>
      </c>
      <c r="AQ49">
        <v>0</v>
      </c>
      <c r="AR49">
        <v>26.99</v>
      </c>
      <c r="AS49">
        <v>100</v>
      </c>
    </row>
    <row r="50" spans="1:45">
      <c r="A50" t="s">
        <v>366</v>
      </c>
      <c r="G50" t="s">
        <v>92</v>
      </c>
      <c r="H50" s="74">
        <v>0.86</v>
      </c>
      <c r="I50" s="47">
        <v>0</v>
      </c>
      <c r="J50" s="47">
        <v>101.3</v>
      </c>
      <c r="K50" s="47">
        <v>167.99999999999997</v>
      </c>
      <c r="L50" s="47">
        <v>9.6</v>
      </c>
      <c r="M50" s="75">
        <v>0</v>
      </c>
      <c r="N50" s="74">
        <v>0</v>
      </c>
      <c r="O50" s="47">
        <v>88.5</v>
      </c>
      <c r="P50" s="47">
        <v>0</v>
      </c>
      <c r="Q50" s="47">
        <v>0</v>
      </c>
      <c r="R50" s="47">
        <v>0</v>
      </c>
      <c r="S50" s="75">
        <v>0</v>
      </c>
      <c r="W50">
        <v>7.33</v>
      </c>
      <c r="X50">
        <v>28.8</v>
      </c>
      <c r="Y50">
        <v>3.84</v>
      </c>
      <c r="Z50">
        <v>9.16</v>
      </c>
      <c r="AA50">
        <v>0.86</v>
      </c>
      <c r="AB50">
        <v>5.76</v>
      </c>
      <c r="AC50">
        <v>0</v>
      </c>
      <c r="AD50">
        <v>14.4</v>
      </c>
      <c r="AE50">
        <v>38.4</v>
      </c>
      <c r="AF50">
        <v>72.010000000000005</v>
      </c>
      <c r="AG50">
        <v>0</v>
      </c>
      <c r="AH50">
        <v>8.64</v>
      </c>
      <c r="AI50">
        <v>23.04</v>
      </c>
      <c r="AJ50">
        <v>26.99</v>
      </c>
      <c r="AK50">
        <v>0</v>
      </c>
      <c r="AL50">
        <v>0</v>
      </c>
      <c r="AM50">
        <v>23.04</v>
      </c>
      <c r="AN50">
        <v>1.3</v>
      </c>
      <c r="AO50">
        <v>8.64</v>
      </c>
      <c r="AP50">
        <v>23.04</v>
      </c>
      <c r="AQ50">
        <v>0</v>
      </c>
      <c r="AR50">
        <v>26.99</v>
      </c>
      <c r="AS50">
        <v>100</v>
      </c>
    </row>
    <row r="51" spans="1:45">
      <c r="A51" t="s">
        <v>367</v>
      </c>
      <c r="G51" t="s">
        <v>93</v>
      </c>
      <c r="H51" s="74">
        <v>0.86</v>
      </c>
      <c r="I51" s="47">
        <v>0</v>
      </c>
      <c r="J51" s="47">
        <v>101.3</v>
      </c>
      <c r="K51" s="47">
        <v>167.99999999999997</v>
      </c>
      <c r="L51" s="47">
        <v>9.6</v>
      </c>
      <c r="M51" s="75">
        <v>0</v>
      </c>
      <c r="N51" s="74">
        <v>0</v>
      </c>
      <c r="O51" s="47">
        <v>88.5</v>
      </c>
      <c r="P51" s="47">
        <v>0</v>
      </c>
      <c r="Q51" s="47">
        <v>0</v>
      </c>
      <c r="R51" s="47">
        <v>0</v>
      </c>
      <c r="S51" s="75">
        <v>0</v>
      </c>
      <c r="W51">
        <v>7.33</v>
      </c>
      <c r="X51">
        <v>28.8</v>
      </c>
      <c r="Y51">
        <v>3.84</v>
      </c>
      <c r="Z51">
        <v>9.16</v>
      </c>
      <c r="AA51">
        <v>0.86</v>
      </c>
      <c r="AB51">
        <v>5.76</v>
      </c>
      <c r="AC51">
        <v>0</v>
      </c>
      <c r="AD51">
        <v>14.4</v>
      </c>
      <c r="AE51">
        <v>38.4</v>
      </c>
      <c r="AF51">
        <v>72.010000000000005</v>
      </c>
      <c r="AG51">
        <v>0</v>
      </c>
      <c r="AH51">
        <v>8.64</v>
      </c>
      <c r="AI51">
        <v>23.04</v>
      </c>
      <c r="AJ51">
        <v>26.99</v>
      </c>
      <c r="AK51">
        <v>0</v>
      </c>
      <c r="AL51">
        <v>0</v>
      </c>
      <c r="AM51">
        <v>23.04</v>
      </c>
      <c r="AN51">
        <v>1.3</v>
      </c>
      <c r="AO51">
        <v>8.64</v>
      </c>
      <c r="AP51">
        <v>23.04</v>
      </c>
      <c r="AQ51">
        <v>0</v>
      </c>
      <c r="AR51">
        <v>26.99</v>
      </c>
      <c r="AS51">
        <v>100</v>
      </c>
    </row>
    <row r="52" spans="1:45">
      <c r="A52" t="s">
        <v>368</v>
      </c>
      <c r="G52" t="s">
        <v>94</v>
      </c>
      <c r="H52" s="74">
        <v>0.86</v>
      </c>
      <c r="I52" s="47">
        <v>0</v>
      </c>
      <c r="J52" s="47">
        <v>101.3</v>
      </c>
      <c r="K52" s="47">
        <v>167.99999999999997</v>
      </c>
      <c r="L52" s="47">
        <v>9.6</v>
      </c>
      <c r="M52" s="75">
        <v>0</v>
      </c>
      <c r="N52" s="74">
        <v>0</v>
      </c>
      <c r="O52" s="47">
        <v>88.5</v>
      </c>
      <c r="P52" s="47">
        <v>0</v>
      </c>
      <c r="Q52" s="47">
        <v>0</v>
      </c>
      <c r="R52" s="47">
        <v>0</v>
      </c>
      <c r="S52" s="75">
        <v>0</v>
      </c>
      <c r="W52">
        <v>7.33</v>
      </c>
      <c r="X52">
        <v>28.8</v>
      </c>
      <c r="Y52">
        <v>3.84</v>
      </c>
      <c r="Z52">
        <v>9.16</v>
      </c>
      <c r="AA52">
        <v>0.86</v>
      </c>
      <c r="AB52">
        <v>5.76</v>
      </c>
      <c r="AC52">
        <v>0</v>
      </c>
      <c r="AD52">
        <v>14.4</v>
      </c>
      <c r="AE52">
        <v>38.4</v>
      </c>
      <c r="AF52">
        <v>72.010000000000005</v>
      </c>
      <c r="AG52">
        <v>0</v>
      </c>
      <c r="AH52">
        <v>8.64</v>
      </c>
      <c r="AI52">
        <v>23.04</v>
      </c>
      <c r="AJ52">
        <v>26.99</v>
      </c>
      <c r="AK52">
        <v>0</v>
      </c>
      <c r="AL52">
        <v>0</v>
      </c>
      <c r="AM52">
        <v>23.04</v>
      </c>
      <c r="AN52">
        <v>1.3</v>
      </c>
      <c r="AO52">
        <v>8.64</v>
      </c>
      <c r="AP52">
        <v>23.04</v>
      </c>
      <c r="AQ52">
        <v>0</v>
      </c>
      <c r="AR52">
        <v>26.99</v>
      </c>
      <c r="AS52">
        <v>100</v>
      </c>
    </row>
    <row r="53" spans="1:45">
      <c r="A53" t="s">
        <v>399</v>
      </c>
      <c r="G53" t="s">
        <v>95</v>
      </c>
      <c r="H53" s="74">
        <v>0.86</v>
      </c>
      <c r="I53" s="47">
        <v>0</v>
      </c>
      <c r="J53" s="47">
        <v>101.3</v>
      </c>
      <c r="K53" s="47">
        <v>167.99999999999997</v>
      </c>
      <c r="L53" s="47">
        <v>9.6</v>
      </c>
      <c r="M53" s="75">
        <v>0</v>
      </c>
      <c r="N53" s="74">
        <v>0</v>
      </c>
      <c r="O53" s="47">
        <v>88.5</v>
      </c>
      <c r="P53" s="47">
        <v>0</v>
      </c>
      <c r="Q53" s="47">
        <v>0</v>
      </c>
      <c r="R53" s="47">
        <v>0</v>
      </c>
      <c r="S53" s="75">
        <v>0</v>
      </c>
      <c r="W53">
        <v>7.33</v>
      </c>
      <c r="X53">
        <v>28.8</v>
      </c>
      <c r="Y53">
        <v>3.84</v>
      </c>
      <c r="Z53">
        <v>9.16</v>
      </c>
      <c r="AA53">
        <v>0.86</v>
      </c>
      <c r="AB53">
        <v>5.76</v>
      </c>
      <c r="AC53">
        <v>0</v>
      </c>
      <c r="AD53">
        <v>14.4</v>
      </c>
      <c r="AE53">
        <v>38.4</v>
      </c>
      <c r="AF53">
        <v>72.010000000000005</v>
      </c>
      <c r="AG53">
        <v>0</v>
      </c>
      <c r="AH53">
        <v>8.64</v>
      </c>
      <c r="AI53">
        <v>23.04</v>
      </c>
      <c r="AJ53">
        <v>26.99</v>
      </c>
      <c r="AK53">
        <v>0</v>
      </c>
      <c r="AL53">
        <v>0</v>
      </c>
      <c r="AM53">
        <v>23.04</v>
      </c>
      <c r="AN53">
        <v>1.3</v>
      </c>
      <c r="AO53">
        <v>8.64</v>
      </c>
      <c r="AP53">
        <v>23.04</v>
      </c>
      <c r="AQ53">
        <v>0</v>
      </c>
      <c r="AR53">
        <v>26.99</v>
      </c>
      <c r="AS53">
        <v>100</v>
      </c>
    </row>
    <row r="54" spans="1:45">
      <c r="A54" t="s">
        <v>398</v>
      </c>
      <c r="G54" t="s">
        <v>96</v>
      </c>
      <c r="H54" s="74">
        <v>0.86</v>
      </c>
      <c r="I54" s="47">
        <v>0</v>
      </c>
      <c r="J54" s="47">
        <v>101.3</v>
      </c>
      <c r="K54" s="47">
        <v>167.99999999999997</v>
      </c>
      <c r="L54" s="47">
        <v>9.6</v>
      </c>
      <c r="M54" s="75">
        <v>0</v>
      </c>
      <c r="N54" s="74">
        <v>0</v>
      </c>
      <c r="O54" s="47">
        <v>88.5</v>
      </c>
      <c r="P54" s="47">
        <v>0</v>
      </c>
      <c r="Q54" s="47">
        <v>0</v>
      </c>
      <c r="R54" s="47">
        <v>0</v>
      </c>
      <c r="S54" s="75">
        <v>0</v>
      </c>
      <c r="W54">
        <v>7.33</v>
      </c>
      <c r="X54">
        <v>28.8</v>
      </c>
      <c r="Y54">
        <v>3.84</v>
      </c>
      <c r="Z54">
        <v>9.16</v>
      </c>
      <c r="AA54">
        <v>0.86</v>
      </c>
      <c r="AB54">
        <v>5.76</v>
      </c>
      <c r="AC54">
        <v>0</v>
      </c>
      <c r="AD54">
        <v>14.4</v>
      </c>
      <c r="AE54">
        <v>38.4</v>
      </c>
      <c r="AF54">
        <v>72.010000000000005</v>
      </c>
      <c r="AG54">
        <v>0</v>
      </c>
      <c r="AH54">
        <v>8.64</v>
      </c>
      <c r="AI54">
        <v>23.04</v>
      </c>
      <c r="AJ54">
        <v>26.99</v>
      </c>
      <c r="AK54">
        <v>0</v>
      </c>
      <c r="AL54">
        <v>0</v>
      </c>
      <c r="AM54">
        <v>23.04</v>
      </c>
      <c r="AN54">
        <v>1.3</v>
      </c>
      <c r="AO54">
        <v>8.64</v>
      </c>
      <c r="AP54">
        <v>23.04</v>
      </c>
      <c r="AQ54">
        <v>0</v>
      </c>
      <c r="AR54">
        <v>26.99</v>
      </c>
      <c r="AS54">
        <v>100</v>
      </c>
    </row>
    <row r="55" spans="1:45">
      <c r="A55" t="s">
        <v>400</v>
      </c>
      <c r="G55" t="s">
        <v>97</v>
      </c>
      <c r="H55" s="74">
        <v>0.86</v>
      </c>
      <c r="I55" s="47">
        <v>0</v>
      </c>
      <c r="J55" s="47">
        <v>101.3</v>
      </c>
      <c r="K55" s="47">
        <v>167.99999999999997</v>
      </c>
      <c r="L55" s="47">
        <v>9.6</v>
      </c>
      <c r="M55" s="75">
        <v>0</v>
      </c>
      <c r="N55" s="74">
        <v>0</v>
      </c>
      <c r="O55" s="47">
        <v>88.5</v>
      </c>
      <c r="P55" s="47">
        <v>0</v>
      </c>
      <c r="Q55" s="47">
        <v>0</v>
      </c>
      <c r="R55" s="47">
        <v>0</v>
      </c>
      <c r="S55" s="75">
        <v>0</v>
      </c>
      <c r="W55">
        <v>7.33</v>
      </c>
      <c r="X55">
        <v>28.8</v>
      </c>
      <c r="Y55">
        <v>3.84</v>
      </c>
      <c r="Z55">
        <v>9.16</v>
      </c>
      <c r="AA55">
        <v>0.86</v>
      </c>
      <c r="AB55">
        <v>5.76</v>
      </c>
      <c r="AC55">
        <v>0</v>
      </c>
      <c r="AD55">
        <v>14.4</v>
      </c>
      <c r="AE55">
        <v>38.4</v>
      </c>
      <c r="AF55">
        <v>72.010000000000005</v>
      </c>
      <c r="AG55">
        <v>0</v>
      </c>
      <c r="AH55">
        <v>8.64</v>
      </c>
      <c r="AI55">
        <v>23.04</v>
      </c>
      <c r="AJ55">
        <v>26.99</v>
      </c>
      <c r="AK55">
        <v>0</v>
      </c>
      <c r="AL55">
        <v>0</v>
      </c>
      <c r="AM55">
        <v>23.04</v>
      </c>
      <c r="AN55">
        <v>1.3</v>
      </c>
      <c r="AO55">
        <v>8.64</v>
      </c>
      <c r="AP55">
        <v>23.04</v>
      </c>
      <c r="AQ55">
        <v>0</v>
      </c>
      <c r="AR55">
        <v>26.99</v>
      </c>
      <c r="AS55">
        <v>100</v>
      </c>
    </row>
    <row r="56" spans="1:45">
      <c r="A56" t="s">
        <v>400</v>
      </c>
      <c r="G56" t="s">
        <v>98</v>
      </c>
      <c r="H56" s="74">
        <v>0.86</v>
      </c>
      <c r="I56" s="47">
        <v>0</v>
      </c>
      <c r="J56" s="47">
        <v>101.3</v>
      </c>
      <c r="K56" s="47">
        <v>167.99999999999997</v>
      </c>
      <c r="L56" s="47">
        <v>9.6</v>
      </c>
      <c r="M56" s="75">
        <v>0</v>
      </c>
      <c r="N56" s="74">
        <v>0</v>
      </c>
      <c r="O56" s="47">
        <v>88.5</v>
      </c>
      <c r="P56" s="47">
        <v>0</v>
      </c>
      <c r="Q56" s="47">
        <v>0</v>
      </c>
      <c r="R56" s="47">
        <v>0</v>
      </c>
      <c r="S56" s="75">
        <v>0</v>
      </c>
      <c r="W56">
        <v>7.33</v>
      </c>
      <c r="X56">
        <v>28.8</v>
      </c>
      <c r="Y56">
        <v>3.84</v>
      </c>
      <c r="Z56">
        <v>9.16</v>
      </c>
      <c r="AA56">
        <v>0.86</v>
      </c>
      <c r="AB56">
        <v>5.76</v>
      </c>
      <c r="AC56">
        <v>0</v>
      </c>
      <c r="AD56">
        <v>14.4</v>
      </c>
      <c r="AE56">
        <v>38.4</v>
      </c>
      <c r="AF56">
        <v>72.010000000000005</v>
      </c>
      <c r="AG56">
        <v>0</v>
      </c>
      <c r="AH56">
        <v>8.64</v>
      </c>
      <c r="AI56">
        <v>23.04</v>
      </c>
      <c r="AJ56">
        <v>26.99</v>
      </c>
      <c r="AK56">
        <v>0</v>
      </c>
      <c r="AL56">
        <v>0</v>
      </c>
      <c r="AM56">
        <v>23.04</v>
      </c>
      <c r="AN56">
        <v>1.3</v>
      </c>
      <c r="AO56">
        <v>8.64</v>
      </c>
      <c r="AP56">
        <v>23.04</v>
      </c>
      <c r="AQ56">
        <v>0</v>
      </c>
      <c r="AR56">
        <v>26.99</v>
      </c>
      <c r="AS56">
        <v>100</v>
      </c>
    </row>
    <row r="57" spans="1:45">
      <c r="G57" t="s">
        <v>99</v>
      </c>
      <c r="H57" s="74">
        <v>0.86</v>
      </c>
      <c r="I57" s="47">
        <v>0</v>
      </c>
      <c r="J57" s="47">
        <v>101.3</v>
      </c>
      <c r="K57" s="47">
        <v>167.99999999999997</v>
      </c>
      <c r="L57" s="47">
        <v>9.6</v>
      </c>
      <c r="M57" s="75">
        <v>0</v>
      </c>
      <c r="N57" s="74">
        <v>0</v>
      </c>
      <c r="O57" s="47">
        <v>88.5</v>
      </c>
      <c r="P57" s="47">
        <v>0</v>
      </c>
      <c r="Q57" s="47">
        <v>0</v>
      </c>
      <c r="R57" s="47">
        <v>0</v>
      </c>
      <c r="S57" s="75">
        <v>0</v>
      </c>
      <c r="W57">
        <v>7.33</v>
      </c>
      <c r="X57">
        <v>28.8</v>
      </c>
      <c r="Y57">
        <v>3.84</v>
      </c>
      <c r="Z57">
        <v>9.16</v>
      </c>
      <c r="AA57">
        <v>0.86</v>
      </c>
      <c r="AB57">
        <v>5.76</v>
      </c>
      <c r="AC57">
        <v>0</v>
      </c>
      <c r="AD57">
        <v>14.4</v>
      </c>
      <c r="AE57">
        <v>38.4</v>
      </c>
      <c r="AF57">
        <v>72.010000000000005</v>
      </c>
      <c r="AG57">
        <v>0</v>
      </c>
      <c r="AH57">
        <v>8.64</v>
      </c>
      <c r="AI57">
        <v>23.04</v>
      </c>
      <c r="AJ57">
        <v>26.99</v>
      </c>
      <c r="AK57">
        <v>0</v>
      </c>
      <c r="AL57">
        <v>0</v>
      </c>
      <c r="AM57">
        <v>23.04</v>
      </c>
      <c r="AN57">
        <v>1.3</v>
      </c>
      <c r="AO57">
        <v>8.64</v>
      </c>
      <c r="AP57">
        <v>23.04</v>
      </c>
      <c r="AQ57">
        <v>0</v>
      </c>
      <c r="AR57">
        <v>26.99</v>
      </c>
      <c r="AS57">
        <v>100</v>
      </c>
    </row>
    <row r="58" spans="1:45">
      <c r="G58" t="s">
        <v>100</v>
      </c>
      <c r="H58" s="74">
        <v>0.86</v>
      </c>
      <c r="I58" s="47">
        <v>0</v>
      </c>
      <c r="J58" s="47">
        <v>101.3</v>
      </c>
      <c r="K58" s="47">
        <v>167.99999999999997</v>
      </c>
      <c r="L58" s="47">
        <v>9.6</v>
      </c>
      <c r="M58" s="75">
        <v>0</v>
      </c>
      <c r="N58" s="74">
        <v>0</v>
      </c>
      <c r="O58" s="47">
        <v>88.5</v>
      </c>
      <c r="P58" s="47">
        <v>0</v>
      </c>
      <c r="Q58" s="47">
        <v>0</v>
      </c>
      <c r="R58" s="47">
        <v>0</v>
      </c>
      <c r="S58" s="75">
        <v>0</v>
      </c>
      <c r="W58">
        <v>7.33</v>
      </c>
      <c r="X58">
        <v>28.8</v>
      </c>
      <c r="Y58">
        <v>3.84</v>
      </c>
      <c r="Z58">
        <v>9.16</v>
      </c>
      <c r="AA58">
        <v>0.86</v>
      </c>
      <c r="AB58">
        <v>5.76</v>
      </c>
      <c r="AC58">
        <v>0</v>
      </c>
      <c r="AD58">
        <v>14.4</v>
      </c>
      <c r="AE58">
        <v>38.4</v>
      </c>
      <c r="AF58">
        <v>72.010000000000005</v>
      </c>
      <c r="AG58">
        <v>0</v>
      </c>
      <c r="AH58">
        <v>8.64</v>
      </c>
      <c r="AI58">
        <v>23.04</v>
      </c>
      <c r="AJ58">
        <v>26.99</v>
      </c>
      <c r="AK58">
        <v>0</v>
      </c>
      <c r="AL58">
        <v>0</v>
      </c>
      <c r="AM58">
        <v>23.04</v>
      </c>
      <c r="AN58">
        <v>1.3</v>
      </c>
      <c r="AO58">
        <v>8.64</v>
      </c>
      <c r="AP58">
        <v>23.04</v>
      </c>
      <c r="AQ58">
        <v>0</v>
      </c>
      <c r="AR58">
        <v>26.99</v>
      </c>
      <c r="AS58">
        <v>100</v>
      </c>
    </row>
    <row r="59" spans="1:45">
      <c r="G59" t="s">
        <v>101</v>
      </c>
      <c r="H59" s="74">
        <v>0.86</v>
      </c>
      <c r="I59" s="47">
        <v>0</v>
      </c>
      <c r="J59" s="47">
        <v>101.3</v>
      </c>
      <c r="K59" s="47">
        <v>167.99999999999997</v>
      </c>
      <c r="L59" s="47">
        <v>9.6</v>
      </c>
      <c r="M59" s="75">
        <v>0</v>
      </c>
      <c r="N59" s="74">
        <v>0</v>
      </c>
      <c r="O59" s="47">
        <v>88.5</v>
      </c>
      <c r="P59" s="47">
        <v>0</v>
      </c>
      <c r="Q59" s="47">
        <v>0</v>
      </c>
      <c r="R59" s="47">
        <v>0</v>
      </c>
      <c r="S59" s="75">
        <v>0</v>
      </c>
      <c r="W59">
        <v>7.33</v>
      </c>
      <c r="X59">
        <v>28.8</v>
      </c>
      <c r="Y59">
        <v>3.84</v>
      </c>
      <c r="Z59">
        <v>9.16</v>
      </c>
      <c r="AA59">
        <v>0.86</v>
      </c>
      <c r="AB59">
        <v>5.76</v>
      </c>
      <c r="AC59">
        <v>0</v>
      </c>
      <c r="AD59">
        <v>14.4</v>
      </c>
      <c r="AE59">
        <v>38.4</v>
      </c>
      <c r="AF59">
        <v>72.010000000000005</v>
      </c>
      <c r="AG59">
        <v>0</v>
      </c>
      <c r="AH59">
        <v>8.64</v>
      </c>
      <c r="AI59">
        <v>23.04</v>
      </c>
      <c r="AJ59">
        <v>26.99</v>
      </c>
      <c r="AK59">
        <v>0</v>
      </c>
      <c r="AL59">
        <v>0</v>
      </c>
      <c r="AM59">
        <v>23.04</v>
      </c>
      <c r="AN59">
        <v>1.3</v>
      </c>
      <c r="AO59">
        <v>8.64</v>
      </c>
      <c r="AP59">
        <v>23.04</v>
      </c>
      <c r="AQ59">
        <v>0</v>
      </c>
      <c r="AR59">
        <v>26.99</v>
      </c>
      <c r="AS59">
        <v>100</v>
      </c>
    </row>
    <row r="60" spans="1:45">
      <c r="G60" t="s">
        <v>102</v>
      </c>
      <c r="H60" s="74">
        <v>0.86</v>
      </c>
      <c r="I60" s="47">
        <v>0</v>
      </c>
      <c r="J60" s="47">
        <v>101.3</v>
      </c>
      <c r="K60" s="47">
        <v>167.99999999999997</v>
      </c>
      <c r="L60" s="47">
        <v>9.6</v>
      </c>
      <c r="M60" s="75">
        <v>0</v>
      </c>
      <c r="N60" s="74">
        <v>0</v>
      </c>
      <c r="O60" s="47">
        <v>88.5</v>
      </c>
      <c r="P60" s="47">
        <v>0</v>
      </c>
      <c r="Q60" s="47">
        <v>0</v>
      </c>
      <c r="R60" s="47">
        <v>0</v>
      </c>
      <c r="S60" s="75">
        <v>0</v>
      </c>
      <c r="W60">
        <v>7.33</v>
      </c>
      <c r="X60">
        <v>28.8</v>
      </c>
      <c r="Y60">
        <v>3.84</v>
      </c>
      <c r="Z60">
        <v>9.16</v>
      </c>
      <c r="AA60">
        <v>0.86</v>
      </c>
      <c r="AB60">
        <v>5.76</v>
      </c>
      <c r="AC60">
        <v>0</v>
      </c>
      <c r="AD60">
        <v>14.4</v>
      </c>
      <c r="AE60">
        <v>38.4</v>
      </c>
      <c r="AF60">
        <v>72.010000000000005</v>
      </c>
      <c r="AG60">
        <v>0</v>
      </c>
      <c r="AH60">
        <v>8.64</v>
      </c>
      <c r="AI60">
        <v>23.04</v>
      </c>
      <c r="AJ60">
        <v>26.99</v>
      </c>
      <c r="AK60">
        <v>0</v>
      </c>
      <c r="AL60">
        <v>0</v>
      </c>
      <c r="AM60">
        <v>23.04</v>
      </c>
      <c r="AN60">
        <v>1.3</v>
      </c>
      <c r="AO60">
        <v>8.64</v>
      </c>
      <c r="AP60">
        <v>23.04</v>
      </c>
      <c r="AQ60">
        <v>0</v>
      </c>
      <c r="AR60">
        <v>26.99</v>
      </c>
      <c r="AS60">
        <v>100</v>
      </c>
    </row>
    <row r="61" spans="1:45">
      <c r="G61" t="s">
        <v>103</v>
      </c>
      <c r="H61" s="74">
        <v>0.86</v>
      </c>
      <c r="I61" s="47">
        <v>0</v>
      </c>
      <c r="J61" s="47">
        <v>101.3</v>
      </c>
      <c r="K61" s="47">
        <v>167.99999999999997</v>
      </c>
      <c r="L61" s="47">
        <v>9.6</v>
      </c>
      <c r="M61" s="75">
        <v>0</v>
      </c>
      <c r="N61" s="74">
        <v>0</v>
      </c>
      <c r="O61" s="47">
        <v>88.5</v>
      </c>
      <c r="P61" s="47">
        <v>0</v>
      </c>
      <c r="Q61" s="47">
        <v>0</v>
      </c>
      <c r="R61" s="47">
        <v>0</v>
      </c>
      <c r="S61" s="75">
        <v>0</v>
      </c>
      <c r="W61">
        <v>7.33</v>
      </c>
      <c r="X61">
        <v>28.8</v>
      </c>
      <c r="Y61">
        <v>3.84</v>
      </c>
      <c r="Z61">
        <v>9.16</v>
      </c>
      <c r="AA61">
        <v>0.86</v>
      </c>
      <c r="AB61">
        <v>5.76</v>
      </c>
      <c r="AC61">
        <v>0</v>
      </c>
      <c r="AD61">
        <v>14.4</v>
      </c>
      <c r="AE61">
        <v>38.4</v>
      </c>
      <c r="AF61">
        <v>72.010000000000005</v>
      </c>
      <c r="AG61">
        <v>0</v>
      </c>
      <c r="AH61">
        <v>8.64</v>
      </c>
      <c r="AI61">
        <v>23.04</v>
      </c>
      <c r="AJ61">
        <v>26.99</v>
      </c>
      <c r="AK61">
        <v>0</v>
      </c>
      <c r="AL61">
        <v>0</v>
      </c>
      <c r="AM61">
        <v>23.04</v>
      </c>
      <c r="AN61">
        <v>1.3</v>
      </c>
      <c r="AO61">
        <v>8.64</v>
      </c>
      <c r="AP61">
        <v>23.04</v>
      </c>
      <c r="AQ61">
        <v>0</v>
      </c>
      <c r="AR61">
        <v>26.99</v>
      </c>
      <c r="AS61">
        <v>100</v>
      </c>
    </row>
    <row r="62" spans="1:45">
      <c r="G62" t="s">
        <v>104</v>
      </c>
      <c r="H62" s="74">
        <v>0.86</v>
      </c>
      <c r="I62" s="47">
        <v>0</v>
      </c>
      <c r="J62" s="47">
        <v>101.3</v>
      </c>
      <c r="K62" s="47">
        <v>167.99999999999997</v>
      </c>
      <c r="L62" s="47">
        <v>9.6</v>
      </c>
      <c r="M62" s="75">
        <v>0</v>
      </c>
      <c r="N62" s="74">
        <v>0</v>
      </c>
      <c r="O62" s="47">
        <v>88.5</v>
      </c>
      <c r="P62" s="47">
        <v>0</v>
      </c>
      <c r="Q62" s="47">
        <v>0</v>
      </c>
      <c r="R62" s="47">
        <v>0</v>
      </c>
      <c r="S62" s="75">
        <v>0</v>
      </c>
      <c r="W62">
        <v>7.33</v>
      </c>
      <c r="X62">
        <v>28.8</v>
      </c>
      <c r="Y62">
        <v>3.84</v>
      </c>
      <c r="Z62">
        <v>9.16</v>
      </c>
      <c r="AA62">
        <v>0.86</v>
      </c>
      <c r="AB62">
        <v>5.76</v>
      </c>
      <c r="AC62">
        <v>0</v>
      </c>
      <c r="AD62">
        <v>14.4</v>
      </c>
      <c r="AE62">
        <v>38.4</v>
      </c>
      <c r="AF62">
        <v>72.010000000000005</v>
      </c>
      <c r="AG62">
        <v>0</v>
      </c>
      <c r="AH62">
        <v>8.64</v>
      </c>
      <c r="AI62">
        <v>23.04</v>
      </c>
      <c r="AJ62">
        <v>26.99</v>
      </c>
      <c r="AK62">
        <v>0</v>
      </c>
      <c r="AL62">
        <v>0</v>
      </c>
      <c r="AM62">
        <v>23.04</v>
      </c>
      <c r="AN62">
        <v>1.3</v>
      </c>
      <c r="AO62">
        <v>8.64</v>
      </c>
      <c r="AP62">
        <v>23.04</v>
      </c>
      <c r="AQ62">
        <v>0</v>
      </c>
      <c r="AR62">
        <v>26.99</v>
      </c>
      <c r="AS62">
        <v>100</v>
      </c>
    </row>
    <row r="63" spans="1:45">
      <c r="G63" t="s">
        <v>105</v>
      </c>
      <c r="H63" s="74">
        <v>0.67</v>
      </c>
      <c r="I63" s="47">
        <v>0</v>
      </c>
      <c r="J63" s="47">
        <v>101.3</v>
      </c>
      <c r="K63" s="47">
        <v>167.99999999999997</v>
      </c>
      <c r="L63" s="47">
        <v>9.6</v>
      </c>
      <c r="M63" s="75">
        <v>0</v>
      </c>
      <c r="N63" s="74">
        <v>0</v>
      </c>
      <c r="O63" s="47">
        <v>88.5</v>
      </c>
      <c r="P63" s="47">
        <v>0</v>
      </c>
      <c r="Q63" s="47">
        <v>0</v>
      </c>
      <c r="R63" s="47">
        <v>0</v>
      </c>
      <c r="S63" s="75">
        <v>0</v>
      </c>
      <c r="W63">
        <v>7.33</v>
      </c>
      <c r="X63">
        <v>28.8</v>
      </c>
      <c r="Y63">
        <v>3.84</v>
      </c>
      <c r="Z63">
        <v>9.16</v>
      </c>
      <c r="AA63">
        <v>0.67</v>
      </c>
      <c r="AB63">
        <v>5.76</v>
      </c>
      <c r="AC63">
        <v>0</v>
      </c>
      <c r="AD63">
        <v>14.4</v>
      </c>
      <c r="AE63">
        <v>38.4</v>
      </c>
      <c r="AF63">
        <v>72.010000000000005</v>
      </c>
      <c r="AG63">
        <v>0</v>
      </c>
      <c r="AH63">
        <v>8.64</v>
      </c>
      <c r="AI63">
        <v>23.04</v>
      </c>
      <c r="AJ63">
        <v>26.99</v>
      </c>
      <c r="AK63">
        <v>0</v>
      </c>
      <c r="AL63">
        <v>0</v>
      </c>
      <c r="AM63">
        <v>23.04</v>
      </c>
      <c r="AN63">
        <v>1.3</v>
      </c>
      <c r="AO63">
        <v>8.64</v>
      </c>
      <c r="AP63">
        <v>23.04</v>
      </c>
      <c r="AQ63">
        <v>0</v>
      </c>
      <c r="AR63">
        <v>26.99</v>
      </c>
      <c r="AS63">
        <v>100</v>
      </c>
    </row>
    <row r="64" spans="1:45">
      <c r="G64" t="s">
        <v>106</v>
      </c>
      <c r="H64" s="74">
        <v>0.67</v>
      </c>
      <c r="I64" s="47">
        <v>0</v>
      </c>
      <c r="J64" s="47">
        <v>98.28</v>
      </c>
      <c r="K64" s="47">
        <v>167.99999999999997</v>
      </c>
      <c r="L64" s="47">
        <v>9.6</v>
      </c>
      <c r="M64" s="75">
        <v>0</v>
      </c>
      <c r="N64" s="74">
        <v>0</v>
      </c>
      <c r="O64" s="47">
        <v>88.5</v>
      </c>
      <c r="P64" s="47">
        <v>0</v>
      </c>
      <c r="Q64" s="47">
        <v>0</v>
      </c>
      <c r="R64" s="47">
        <v>0</v>
      </c>
      <c r="S64" s="75">
        <v>0</v>
      </c>
      <c r="W64">
        <v>7.33</v>
      </c>
      <c r="X64">
        <v>28.8</v>
      </c>
      <c r="Y64">
        <v>3.84</v>
      </c>
      <c r="Z64">
        <v>9.16</v>
      </c>
      <c r="AA64">
        <v>0.67</v>
      </c>
      <c r="AB64">
        <v>5.76</v>
      </c>
      <c r="AC64">
        <v>0</v>
      </c>
      <c r="AD64">
        <v>14.4</v>
      </c>
      <c r="AE64">
        <v>38.4</v>
      </c>
      <c r="AF64">
        <v>72.010000000000005</v>
      </c>
      <c r="AG64">
        <v>0</v>
      </c>
      <c r="AH64">
        <v>8.64</v>
      </c>
      <c r="AI64">
        <v>23.04</v>
      </c>
      <c r="AJ64">
        <v>26.99</v>
      </c>
      <c r="AK64">
        <v>0</v>
      </c>
      <c r="AL64">
        <v>0</v>
      </c>
      <c r="AM64">
        <v>23.04</v>
      </c>
      <c r="AN64">
        <v>1.3</v>
      </c>
      <c r="AO64">
        <v>8.64</v>
      </c>
      <c r="AP64">
        <v>23.04</v>
      </c>
      <c r="AQ64">
        <v>0</v>
      </c>
      <c r="AR64">
        <v>26.99</v>
      </c>
      <c r="AS64">
        <v>96.98</v>
      </c>
    </row>
    <row r="65" spans="7:45">
      <c r="G65" t="s">
        <v>107</v>
      </c>
      <c r="H65" s="74">
        <v>0.67</v>
      </c>
      <c r="I65" s="47">
        <v>0</v>
      </c>
      <c r="J65" s="47">
        <v>91.5</v>
      </c>
      <c r="K65" s="47">
        <v>167.99999999999997</v>
      </c>
      <c r="L65" s="47">
        <v>9.6</v>
      </c>
      <c r="M65" s="75">
        <v>0</v>
      </c>
      <c r="N65" s="74">
        <v>0</v>
      </c>
      <c r="O65" s="47">
        <v>88.5</v>
      </c>
      <c r="P65" s="47">
        <v>0</v>
      </c>
      <c r="Q65" s="47">
        <v>0</v>
      </c>
      <c r="R65" s="47">
        <v>0</v>
      </c>
      <c r="S65" s="75">
        <v>0</v>
      </c>
      <c r="W65">
        <v>7.33</v>
      </c>
      <c r="X65">
        <v>28.8</v>
      </c>
      <c r="Y65">
        <v>3.84</v>
      </c>
      <c r="Z65">
        <v>9.16</v>
      </c>
      <c r="AA65">
        <v>0.67</v>
      </c>
      <c r="AB65">
        <v>5.76</v>
      </c>
      <c r="AC65">
        <v>0</v>
      </c>
      <c r="AD65">
        <v>14.4</v>
      </c>
      <c r="AE65">
        <v>38.4</v>
      </c>
      <c r="AF65">
        <v>72.010000000000005</v>
      </c>
      <c r="AG65">
        <v>0</v>
      </c>
      <c r="AH65">
        <v>8.64</v>
      </c>
      <c r="AI65">
        <v>23.04</v>
      </c>
      <c r="AJ65">
        <v>26.99</v>
      </c>
      <c r="AK65">
        <v>0</v>
      </c>
      <c r="AL65">
        <v>0</v>
      </c>
      <c r="AM65">
        <v>23.04</v>
      </c>
      <c r="AN65">
        <v>1.3</v>
      </c>
      <c r="AO65">
        <v>8.64</v>
      </c>
      <c r="AP65">
        <v>23.04</v>
      </c>
      <c r="AQ65">
        <v>0</v>
      </c>
      <c r="AR65">
        <v>26.99</v>
      </c>
      <c r="AS65">
        <v>90.2</v>
      </c>
    </row>
    <row r="66" spans="7:45">
      <c r="G66" t="s">
        <v>108</v>
      </c>
      <c r="H66" s="74">
        <v>0.67</v>
      </c>
      <c r="I66" s="47">
        <v>0</v>
      </c>
      <c r="J66" s="47">
        <v>84.899999999999991</v>
      </c>
      <c r="K66" s="47">
        <v>167.99999999999997</v>
      </c>
      <c r="L66" s="47">
        <v>9.6</v>
      </c>
      <c r="M66" s="75">
        <v>0</v>
      </c>
      <c r="N66" s="74">
        <v>0</v>
      </c>
      <c r="O66" s="47">
        <v>88.5</v>
      </c>
      <c r="P66" s="47">
        <v>0</v>
      </c>
      <c r="Q66" s="47">
        <v>0</v>
      </c>
      <c r="R66" s="47">
        <v>0</v>
      </c>
      <c r="S66" s="75">
        <v>0</v>
      </c>
      <c r="W66">
        <v>7.33</v>
      </c>
      <c r="X66">
        <v>28.8</v>
      </c>
      <c r="Y66">
        <v>3.84</v>
      </c>
      <c r="Z66">
        <v>9.16</v>
      </c>
      <c r="AA66">
        <v>0.67</v>
      </c>
      <c r="AB66">
        <v>5.76</v>
      </c>
      <c r="AC66">
        <v>0</v>
      </c>
      <c r="AD66">
        <v>14.4</v>
      </c>
      <c r="AE66">
        <v>38.4</v>
      </c>
      <c r="AF66">
        <v>72.010000000000005</v>
      </c>
      <c r="AG66">
        <v>0</v>
      </c>
      <c r="AH66">
        <v>8.64</v>
      </c>
      <c r="AI66">
        <v>23.04</v>
      </c>
      <c r="AJ66">
        <v>26.99</v>
      </c>
      <c r="AK66">
        <v>0</v>
      </c>
      <c r="AL66">
        <v>0</v>
      </c>
      <c r="AM66">
        <v>23.04</v>
      </c>
      <c r="AN66">
        <v>1.3</v>
      </c>
      <c r="AO66">
        <v>8.64</v>
      </c>
      <c r="AP66">
        <v>23.04</v>
      </c>
      <c r="AQ66">
        <v>0</v>
      </c>
      <c r="AR66">
        <v>26.99</v>
      </c>
      <c r="AS66">
        <v>83.6</v>
      </c>
    </row>
    <row r="67" spans="7:45">
      <c r="G67" t="s">
        <v>109</v>
      </c>
      <c r="H67" s="74">
        <v>0.53</v>
      </c>
      <c r="I67" s="47">
        <v>0</v>
      </c>
      <c r="J67" s="47">
        <v>78.66</v>
      </c>
      <c r="K67" s="47">
        <v>167.99999999999997</v>
      </c>
      <c r="L67" s="47">
        <v>9.6</v>
      </c>
      <c r="M67" s="75">
        <v>0</v>
      </c>
      <c r="N67" s="74">
        <v>0</v>
      </c>
      <c r="O67" s="47">
        <v>88.5</v>
      </c>
      <c r="P67" s="47">
        <v>0</v>
      </c>
      <c r="Q67" s="47">
        <v>0</v>
      </c>
      <c r="R67" s="47">
        <v>0</v>
      </c>
      <c r="S67" s="75">
        <v>0</v>
      </c>
      <c r="W67">
        <v>7.33</v>
      </c>
      <c r="X67">
        <v>28.8</v>
      </c>
      <c r="Y67">
        <v>3.84</v>
      </c>
      <c r="Z67">
        <v>9.16</v>
      </c>
      <c r="AA67">
        <v>0.53</v>
      </c>
      <c r="AB67">
        <v>5.76</v>
      </c>
      <c r="AC67">
        <v>0</v>
      </c>
      <c r="AD67">
        <v>14.4</v>
      </c>
      <c r="AE67">
        <v>38.4</v>
      </c>
      <c r="AF67">
        <v>72.010000000000005</v>
      </c>
      <c r="AG67">
        <v>0</v>
      </c>
      <c r="AH67">
        <v>8.64</v>
      </c>
      <c r="AI67">
        <v>23.04</v>
      </c>
      <c r="AJ67">
        <v>26.99</v>
      </c>
      <c r="AK67">
        <v>0</v>
      </c>
      <c r="AL67">
        <v>0</v>
      </c>
      <c r="AM67">
        <v>23.04</v>
      </c>
      <c r="AN67">
        <v>1.3</v>
      </c>
      <c r="AO67">
        <v>8.64</v>
      </c>
      <c r="AP67">
        <v>23.04</v>
      </c>
      <c r="AQ67">
        <v>0</v>
      </c>
      <c r="AR67">
        <v>26.99</v>
      </c>
      <c r="AS67">
        <v>77.36</v>
      </c>
    </row>
    <row r="68" spans="7:45">
      <c r="G68" t="s">
        <v>110</v>
      </c>
      <c r="H68" s="74">
        <v>0.53</v>
      </c>
      <c r="I68" s="47">
        <v>0</v>
      </c>
      <c r="J68" s="47">
        <v>72.039999999999992</v>
      </c>
      <c r="K68" s="47">
        <v>167.99999999999997</v>
      </c>
      <c r="L68" s="47">
        <v>9.6</v>
      </c>
      <c r="M68" s="75">
        <v>0</v>
      </c>
      <c r="N68" s="74">
        <v>0</v>
      </c>
      <c r="O68" s="47">
        <v>88.5</v>
      </c>
      <c r="P68" s="47">
        <v>0</v>
      </c>
      <c r="Q68" s="47">
        <v>0</v>
      </c>
      <c r="R68" s="47">
        <v>0</v>
      </c>
      <c r="S68" s="75">
        <v>0</v>
      </c>
      <c r="W68">
        <v>7.33</v>
      </c>
      <c r="X68">
        <v>28.8</v>
      </c>
      <c r="Y68">
        <v>3.84</v>
      </c>
      <c r="Z68">
        <v>9.16</v>
      </c>
      <c r="AA68">
        <v>0.53</v>
      </c>
      <c r="AB68">
        <v>5.76</v>
      </c>
      <c r="AC68">
        <v>0</v>
      </c>
      <c r="AD68">
        <v>14.4</v>
      </c>
      <c r="AE68">
        <v>38.4</v>
      </c>
      <c r="AF68">
        <v>72.010000000000005</v>
      </c>
      <c r="AG68">
        <v>0</v>
      </c>
      <c r="AH68">
        <v>8.64</v>
      </c>
      <c r="AI68">
        <v>23.04</v>
      </c>
      <c r="AJ68">
        <v>26.99</v>
      </c>
      <c r="AK68">
        <v>0</v>
      </c>
      <c r="AL68">
        <v>0</v>
      </c>
      <c r="AM68">
        <v>23.04</v>
      </c>
      <c r="AN68">
        <v>1.3</v>
      </c>
      <c r="AO68">
        <v>8.64</v>
      </c>
      <c r="AP68">
        <v>23.04</v>
      </c>
      <c r="AQ68">
        <v>0</v>
      </c>
      <c r="AR68">
        <v>26.99</v>
      </c>
      <c r="AS68">
        <v>70.739999999999995</v>
      </c>
    </row>
    <row r="69" spans="7:45">
      <c r="G69" t="s">
        <v>111</v>
      </c>
      <c r="H69" s="74">
        <v>0.53</v>
      </c>
      <c r="I69" s="47">
        <v>0</v>
      </c>
      <c r="J69" s="47">
        <v>64.48</v>
      </c>
      <c r="K69" s="47">
        <v>167.99999999999997</v>
      </c>
      <c r="L69" s="47">
        <v>9.6</v>
      </c>
      <c r="M69" s="75">
        <v>0</v>
      </c>
      <c r="N69" s="74">
        <v>0</v>
      </c>
      <c r="O69" s="47">
        <v>88.5</v>
      </c>
      <c r="P69" s="47">
        <v>0</v>
      </c>
      <c r="Q69" s="47">
        <v>0</v>
      </c>
      <c r="R69" s="47">
        <v>0</v>
      </c>
      <c r="S69" s="75">
        <v>0</v>
      </c>
      <c r="W69">
        <v>7.33</v>
      </c>
      <c r="X69">
        <v>28.8</v>
      </c>
      <c r="Y69">
        <v>3.84</v>
      </c>
      <c r="Z69">
        <v>9.16</v>
      </c>
      <c r="AA69">
        <v>0.53</v>
      </c>
      <c r="AB69">
        <v>5.76</v>
      </c>
      <c r="AC69">
        <v>0</v>
      </c>
      <c r="AD69">
        <v>14.4</v>
      </c>
      <c r="AE69">
        <v>38.4</v>
      </c>
      <c r="AF69">
        <v>72.010000000000005</v>
      </c>
      <c r="AG69">
        <v>0</v>
      </c>
      <c r="AH69">
        <v>8.64</v>
      </c>
      <c r="AI69">
        <v>23.04</v>
      </c>
      <c r="AJ69">
        <v>26.99</v>
      </c>
      <c r="AK69">
        <v>0</v>
      </c>
      <c r="AL69">
        <v>0</v>
      </c>
      <c r="AM69">
        <v>23.04</v>
      </c>
      <c r="AN69">
        <v>1.3</v>
      </c>
      <c r="AO69">
        <v>8.64</v>
      </c>
      <c r="AP69">
        <v>23.04</v>
      </c>
      <c r="AQ69">
        <v>0</v>
      </c>
      <c r="AR69">
        <v>26.99</v>
      </c>
      <c r="AS69">
        <v>63.18</v>
      </c>
    </row>
    <row r="70" spans="7:45">
      <c r="G70" t="s">
        <v>112</v>
      </c>
      <c r="H70" s="74">
        <v>0.53</v>
      </c>
      <c r="I70" s="47">
        <v>0</v>
      </c>
      <c r="J70" s="47">
        <v>55.86</v>
      </c>
      <c r="K70" s="47">
        <v>167.13999999999996</v>
      </c>
      <c r="L70" s="47">
        <v>9.6</v>
      </c>
      <c r="M70" s="75">
        <v>0</v>
      </c>
      <c r="N70" s="74">
        <v>0</v>
      </c>
      <c r="O70" s="47">
        <v>88.5</v>
      </c>
      <c r="P70" s="47">
        <v>0</v>
      </c>
      <c r="Q70" s="47">
        <v>0</v>
      </c>
      <c r="R70" s="47">
        <v>0</v>
      </c>
      <c r="S70" s="75">
        <v>0</v>
      </c>
      <c r="W70">
        <v>7.33</v>
      </c>
      <c r="X70">
        <v>28.8</v>
      </c>
      <c r="Y70">
        <v>3.84</v>
      </c>
      <c r="Z70">
        <v>9.16</v>
      </c>
      <c r="AA70">
        <v>0.53</v>
      </c>
      <c r="AB70">
        <v>5.76</v>
      </c>
      <c r="AC70">
        <v>0</v>
      </c>
      <c r="AD70">
        <v>20.83</v>
      </c>
      <c r="AE70">
        <v>31.11</v>
      </c>
      <c r="AF70">
        <v>72.010000000000005</v>
      </c>
      <c r="AG70">
        <v>0</v>
      </c>
      <c r="AH70">
        <v>8.64</v>
      </c>
      <c r="AI70">
        <v>23.04</v>
      </c>
      <c r="AJ70">
        <v>26.99</v>
      </c>
      <c r="AK70">
        <v>0</v>
      </c>
      <c r="AL70">
        <v>0</v>
      </c>
      <c r="AM70">
        <v>23.04</v>
      </c>
      <c r="AN70">
        <v>1.3</v>
      </c>
      <c r="AO70">
        <v>8.64</v>
      </c>
      <c r="AP70">
        <v>23.04</v>
      </c>
      <c r="AQ70">
        <v>0</v>
      </c>
      <c r="AR70">
        <v>26.99</v>
      </c>
      <c r="AS70">
        <v>54.56</v>
      </c>
    </row>
    <row r="71" spans="7:45">
      <c r="G71" t="s">
        <v>113</v>
      </c>
      <c r="H71" s="74">
        <v>0.53</v>
      </c>
      <c r="I71" s="47">
        <v>0</v>
      </c>
      <c r="J71" s="47">
        <v>46.55</v>
      </c>
      <c r="K71" s="47">
        <v>171.83999999999997</v>
      </c>
      <c r="L71" s="47">
        <v>14.399999999999999</v>
      </c>
      <c r="M71" s="75">
        <v>0</v>
      </c>
      <c r="N71" s="74">
        <v>0</v>
      </c>
      <c r="O71" s="47">
        <v>88.5</v>
      </c>
      <c r="P71" s="47">
        <v>0</v>
      </c>
      <c r="Q71" s="47">
        <v>0</v>
      </c>
      <c r="R71" s="47">
        <v>0</v>
      </c>
      <c r="S71" s="75">
        <v>0</v>
      </c>
      <c r="W71">
        <v>7.33</v>
      </c>
      <c r="X71">
        <v>28.8</v>
      </c>
      <c r="Y71">
        <v>4.8</v>
      </c>
      <c r="Z71">
        <v>9.16</v>
      </c>
      <c r="AA71">
        <v>0.53</v>
      </c>
      <c r="AB71">
        <v>9.6</v>
      </c>
      <c r="AC71">
        <v>0</v>
      </c>
      <c r="AD71">
        <v>0</v>
      </c>
      <c r="AE71">
        <v>0</v>
      </c>
      <c r="AF71">
        <v>72.010000000000005</v>
      </c>
      <c r="AG71">
        <v>0</v>
      </c>
      <c r="AH71">
        <v>13.44</v>
      </c>
      <c r="AI71">
        <v>36.479999999999997</v>
      </c>
      <c r="AJ71">
        <v>26.99</v>
      </c>
      <c r="AK71">
        <v>0</v>
      </c>
      <c r="AL71">
        <v>0</v>
      </c>
      <c r="AM71">
        <v>36.479999999999997</v>
      </c>
      <c r="AN71">
        <v>1.3</v>
      </c>
      <c r="AO71">
        <v>13.44</v>
      </c>
      <c r="AP71">
        <v>43.2</v>
      </c>
      <c r="AQ71">
        <v>0</v>
      </c>
      <c r="AR71">
        <v>26.99</v>
      </c>
      <c r="AS71">
        <v>45.25</v>
      </c>
    </row>
    <row r="72" spans="7:45">
      <c r="G72" t="s">
        <v>114</v>
      </c>
      <c r="H72" s="74">
        <v>0.53</v>
      </c>
      <c r="I72" s="47">
        <v>0</v>
      </c>
      <c r="J72" s="47">
        <v>34.89</v>
      </c>
      <c r="K72" s="47">
        <v>171.83999999999997</v>
      </c>
      <c r="L72" s="47">
        <v>14.399999999999999</v>
      </c>
      <c r="M72" s="75">
        <v>0</v>
      </c>
      <c r="N72" s="74">
        <v>0</v>
      </c>
      <c r="O72" s="47">
        <v>88.5</v>
      </c>
      <c r="P72" s="47">
        <v>0</v>
      </c>
      <c r="Q72" s="47">
        <v>0</v>
      </c>
      <c r="R72" s="47">
        <v>0</v>
      </c>
      <c r="S72" s="75">
        <v>0</v>
      </c>
      <c r="W72">
        <v>7.33</v>
      </c>
      <c r="X72">
        <v>28.8</v>
      </c>
      <c r="Y72">
        <v>4.8</v>
      </c>
      <c r="Z72">
        <v>9.16</v>
      </c>
      <c r="AA72">
        <v>0.53</v>
      </c>
      <c r="AB72">
        <v>9.6</v>
      </c>
      <c r="AC72">
        <v>0</v>
      </c>
      <c r="AD72">
        <v>0</v>
      </c>
      <c r="AE72">
        <v>0</v>
      </c>
      <c r="AF72">
        <v>72.010000000000005</v>
      </c>
      <c r="AG72">
        <v>0</v>
      </c>
      <c r="AH72">
        <v>13.44</v>
      </c>
      <c r="AI72">
        <v>36.479999999999997</v>
      </c>
      <c r="AJ72">
        <v>26.99</v>
      </c>
      <c r="AK72">
        <v>0</v>
      </c>
      <c r="AL72">
        <v>0</v>
      </c>
      <c r="AM72">
        <v>36.479999999999997</v>
      </c>
      <c r="AN72">
        <v>1.3</v>
      </c>
      <c r="AO72">
        <v>13.44</v>
      </c>
      <c r="AP72">
        <v>43.2</v>
      </c>
      <c r="AQ72">
        <v>0</v>
      </c>
      <c r="AR72">
        <v>26.99</v>
      </c>
      <c r="AS72">
        <v>33.590000000000003</v>
      </c>
    </row>
    <row r="73" spans="7:45">
      <c r="G73" t="s">
        <v>115</v>
      </c>
      <c r="H73" s="74">
        <v>0.53</v>
      </c>
      <c r="I73" s="47">
        <v>0</v>
      </c>
      <c r="J73" s="47">
        <v>22.09</v>
      </c>
      <c r="K73" s="47">
        <v>171.83999999999997</v>
      </c>
      <c r="L73" s="47">
        <v>14.399999999999999</v>
      </c>
      <c r="M73" s="75">
        <v>0</v>
      </c>
      <c r="N73" s="74">
        <v>0</v>
      </c>
      <c r="O73" s="47">
        <v>88.5</v>
      </c>
      <c r="P73" s="47">
        <v>0</v>
      </c>
      <c r="Q73" s="47">
        <v>0</v>
      </c>
      <c r="R73" s="47">
        <v>0</v>
      </c>
      <c r="S73" s="75">
        <v>0</v>
      </c>
      <c r="W73">
        <v>7.33</v>
      </c>
      <c r="X73">
        <v>28.8</v>
      </c>
      <c r="Y73">
        <v>4.8</v>
      </c>
      <c r="Z73">
        <v>9.16</v>
      </c>
      <c r="AA73">
        <v>0.53</v>
      </c>
      <c r="AB73">
        <v>9.6</v>
      </c>
      <c r="AC73">
        <v>0</v>
      </c>
      <c r="AD73">
        <v>0</v>
      </c>
      <c r="AE73">
        <v>0</v>
      </c>
      <c r="AF73">
        <v>72.010000000000005</v>
      </c>
      <c r="AG73">
        <v>0</v>
      </c>
      <c r="AH73">
        <v>13.44</v>
      </c>
      <c r="AI73">
        <v>36.479999999999997</v>
      </c>
      <c r="AJ73">
        <v>32</v>
      </c>
      <c r="AK73">
        <v>0</v>
      </c>
      <c r="AL73">
        <v>0</v>
      </c>
      <c r="AM73">
        <v>36.479999999999997</v>
      </c>
      <c r="AN73">
        <v>1.3</v>
      </c>
      <c r="AO73">
        <v>13.44</v>
      </c>
      <c r="AP73">
        <v>43.2</v>
      </c>
      <c r="AQ73">
        <v>0</v>
      </c>
      <c r="AR73">
        <v>32</v>
      </c>
      <c r="AS73">
        <v>20.79</v>
      </c>
    </row>
    <row r="74" spans="7:45">
      <c r="G74" t="s">
        <v>116</v>
      </c>
      <c r="H74" s="74">
        <v>0.53</v>
      </c>
      <c r="I74" s="47">
        <v>0</v>
      </c>
      <c r="J74" s="47">
        <v>15.200000000000001</v>
      </c>
      <c r="K74" s="47">
        <v>171.83999999999997</v>
      </c>
      <c r="L74" s="47">
        <v>14.399999999999999</v>
      </c>
      <c r="M74" s="75">
        <v>0</v>
      </c>
      <c r="N74" s="74">
        <v>0</v>
      </c>
      <c r="O74" s="47">
        <v>88.5</v>
      </c>
      <c r="P74" s="47">
        <v>0</v>
      </c>
      <c r="Q74" s="47">
        <v>0</v>
      </c>
      <c r="R74" s="47">
        <v>0</v>
      </c>
      <c r="S74" s="75">
        <v>0</v>
      </c>
      <c r="W74">
        <v>7.33</v>
      </c>
      <c r="X74">
        <v>28.8</v>
      </c>
      <c r="Y74">
        <v>4.8</v>
      </c>
      <c r="Z74">
        <v>9.16</v>
      </c>
      <c r="AA74">
        <v>0.53</v>
      </c>
      <c r="AB74">
        <v>9.6</v>
      </c>
      <c r="AC74">
        <v>0</v>
      </c>
      <c r="AD74">
        <v>0</v>
      </c>
      <c r="AE74">
        <v>0</v>
      </c>
      <c r="AF74">
        <v>72.010000000000005</v>
      </c>
      <c r="AG74">
        <v>0</v>
      </c>
      <c r="AH74">
        <v>13.44</v>
      </c>
      <c r="AI74">
        <v>36.479999999999997</v>
      </c>
      <c r="AJ74">
        <v>32</v>
      </c>
      <c r="AK74">
        <v>0</v>
      </c>
      <c r="AL74">
        <v>0</v>
      </c>
      <c r="AM74">
        <v>36.479999999999997</v>
      </c>
      <c r="AN74">
        <v>1.3</v>
      </c>
      <c r="AO74">
        <v>13.44</v>
      </c>
      <c r="AP74">
        <v>43.2</v>
      </c>
      <c r="AQ74">
        <v>0</v>
      </c>
      <c r="AR74">
        <v>32</v>
      </c>
      <c r="AS74">
        <v>13.9</v>
      </c>
    </row>
    <row r="75" spans="7:45">
      <c r="G75" t="s">
        <v>117</v>
      </c>
      <c r="H75" s="74">
        <v>0.53</v>
      </c>
      <c r="I75" s="47">
        <v>0</v>
      </c>
      <c r="J75" s="47">
        <v>6.45</v>
      </c>
      <c r="K75" s="47">
        <v>171.83999999999997</v>
      </c>
      <c r="L75" s="47">
        <v>14.399999999999999</v>
      </c>
      <c r="M75" s="75">
        <v>0</v>
      </c>
      <c r="N75" s="74">
        <v>86.4</v>
      </c>
      <c r="O75" s="47">
        <v>280.52</v>
      </c>
      <c r="P75" s="47">
        <v>0</v>
      </c>
      <c r="Q75" s="47">
        <v>0</v>
      </c>
      <c r="R75" s="47">
        <v>0</v>
      </c>
      <c r="S75" s="75">
        <v>0</v>
      </c>
      <c r="W75">
        <v>7.33</v>
      </c>
      <c r="X75">
        <v>28.8</v>
      </c>
      <c r="Y75">
        <v>4.8</v>
      </c>
      <c r="Z75">
        <v>9.16</v>
      </c>
      <c r="AA75">
        <v>0.53</v>
      </c>
      <c r="AB75">
        <v>9.6</v>
      </c>
      <c r="AC75">
        <v>38.4</v>
      </c>
      <c r="AD75">
        <v>0</v>
      </c>
      <c r="AE75">
        <v>0</v>
      </c>
      <c r="AF75">
        <v>72.010000000000005</v>
      </c>
      <c r="AG75">
        <v>0</v>
      </c>
      <c r="AH75">
        <v>13.44</v>
      </c>
      <c r="AI75">
        <v>36.479999999999997</v>
      </c>
      <c r="AJ75">
        <v>31</v>
      </c>
      <c r="AK75">
        <v>48</v>
      </c>
      <c r="AL75">
        <v>192.02</v>
      </c>
      <c r="AM75">
        <v>36.479999999999997</v>
      </c>
      <c r="AN75">
        <v>1.3</v>
      </c>
      <c r="AO75">
        <v>13.44</v>
      </c>
      <c r="AP75">
        <v>43.2</v>
      </c>
      <c r="AQ75">
        <v>0</v>
      </c>
      <c r="AR75">
        <v>31</v>
      </c>
      <c r="AS75">
        <v>5.15</v>
      </c>
    </row>
    <row r="76" spans="7:45">
      <c r="G76" t="s">
        <v>118</v>
      </c>
      <c r="H76" s="74">
        <v>0.53</v>
      </c>
      <c r="I76" s="47">
        <v>0</v>
      </c>
      <c r="J76" s="47">
        <v>3.1500000000000004</v>
      </c>
      <c r="K76" s="47">
        <v>171.83999999999997</v>
      </c>
      <c r="L76" s="47">
        <v>14.399999999999999</v>
      </c>
      <c r="M76" s="75">
        <v>0</v>
      </c>
      <c r="N76" s="74">
        <v>86.4</v>
      </c>
      <c r="O76" s="47">
        <v>280.52</v>
      </c>
      <c r="P76" s="47">
        <v>0</v>
      </c>
      <c r="Q76" s="47">
        <v>0</v>
      </c>
      <c r="R76" s="47">
        <v>0</v>
      </c>
      <c r="S76" s="75">
        <v>0</v>
      </c>
      <c r="W76">
        <v>7.33</v>
      </c>
      <c r="X76">
        <v>28.8</v>
      </c>
      <c r="Y76">
        <v>4.8</v>
      </c>
      <c r="Z76">
        <v>9.16</v>
      </c>
      <c r="AA76">
        <v>0.53</v>
      </c>
      <c r="AB76">
        <v>9.6</v>
      </c>
      <c r="AC76">
        <v>38.4</v>
      </c>
      <c r="AD76">
        <v>0</v>
      </c>
      <c r="AE76">
        <v>0</v>
      </c>
      <c r="AF76">
        <v>72.010000000000005</v>
      </c>
      <c r="AG76">
        <v>0</v>
      </c>
      <c r="AH76">
        <v>13.44</v>
      </c>
      <c r="AI76">
        <v>36.479999999999997</v>
      </c>
      <c r="AJ76">
        <v>31</v>
      </c>
      <c r="AK76">
        <v>48</v>
      </c>
      <c r="AL76">
        <v>192.02</v>
      </c>
      <c r="AM76">
        <v>36.479999999999997</v>
      </c>
      <c r="AN76">
        <v>1.3</v>
      </c>
      <c r="AO76">
        <v>13.44</v>
      </c>
      <c r="AP76">
        <v>43.2</v>
      </c>
      <c r="AQ76">
        <v>0</v>
      </c>
      <c r="AR76">
        <v>31</v>
      </c>
      <c r="AS76">
        <v>1.85</v>
      </c>
    </row>
    <row r="77" spans="7:45">
      <c r="G77" t="s">
        <v>119</v>
      </c>
      <c r="H77" s="74">
        <v>0.53</v>
      </c>
      <c r="I77" s="47">
        <v>0</v>
      </c>
      <c r="J77" s="47">
        <v>1.49</v>
      </c>
      <c r="K77" s="47">
        <v>171.83999999999997</v>
      </c>
      <c r="L77" s="47">
        <v>14.399999999999999</v>
      </c>
      <c r="M77" s="75">
        <v>0</v>
      </c>
      <c r="N77" s="74">
        <v>86.4</v>
      </c>
      <c r="O77" s="47">
        <v>328.52</v>
      </c>
      <c r="P77" s="47">
        <v>0</v>
      </c>
      <c r="Q77" s="47">
        <v>0</v>
      </c>
      <c r="R77" s="47">
        <v>0</v>
      </c>
      <c r="S77" s="75">
        <v>0</v>
      </c>
      <c r="W77">
        <v>7.33</v>
      </c>
      <c r="X77">
        <v>28.8</v>
      </c>
      <c r="Y77">
        <v>4.8</v>
      </c>
      <c r="Z77">
        <v>9.16</v>
      </c>
      <c r="AA77">
        <v>0.53</v>
      </c>
      <c r="AB77">
        <v>9.6</v>
      </c>
      <c r="AC77">
        <v>38.4</v>
      </c>
      <c r="AD77">
        <v>0</v>
      </c>
      <c r="AE77">
        <v>0</v>
      </c>
      <c r="AF77">
        <v>72.010000000000005</v>
      </c>
      <c r="AG77">
        <v>48</v>
      </c>
      <c r="AH77">
        <v>13.44</v>
      </c>
      <c r="AI77">
        <v>36.479999999999997</v>
      </c>
      <c r="AJ77">
        <v>31</v>
      </c>
      <c r="AK77">
        <v>48</v>
      </c>
      <c r="AL77">
        <v>192.02</v>
      </c>
      <c r="AM77">
        <v>36.479999999999997</v>
      </c>
      <c r="AN77">
        <v>1.3</v>
      </c>
      <c r="AO77">
        <v>13.44</v>
      </c>
      <c r="AP77">
        <v>43.2</v>
      </c>
      <c r="AQ77">
        <v>0</v>
      </c>
      <c r="AR77">
        <v>31</v>
      </c>
      <c r="AS77">
        <v>0.19</v>
      </c>
    </row>
    <row r="78" spans="7:45">
      <c r="G78" t="s">
        <v>120</v>
      </c>
      <c r="H78" s="74">
        <v>0.53</v>
      </c>
      <c r="I78" s="47">
        <v>0</v>
      </c>
      <c r="J78" s="47">
        <v>1.3</v>
      </c>
      <c r="K78" s="47">
        <v>171.83999999999997</v>
      </c>
      <c r="L78" s="47">
        <v>14.399999999999999</v>
      </c>
      <c r="M78" s="75">
        <v>0</v>
      </c>
      <c r="N78" s="74">
        <v>86.4</v>
      </c>
      <c r="O78" s="47">
        <v>328.52</v>
      </c>
      <c r="P78" s="47">
        <v>0</v>
      </c>
      <c r="Q78" s="47">
        <v>0</v>
      </c>
      <c r="R78" s="47">
        <v>0</v>
      </c>
      <c r="S78" s="75">
        <v>0</v>
      </c>
      <c r="W78">
        <v>7.33</v>
      </c>
      <c r="X78">
        <v>28.8</v>
      </c>
      <c r="Y78">
        <v>4.8</v>
      </c>
      <c r="Z78">
        <v>9.16</v>
      </c>
      <c r="AA78">
        <v>0.53</v>
      </c>
      <c r="AB78">
        <v>9.6</v>
      </c>
      <c r="AC78">
        <v>38.4</v>
      </c>
      <c r="AD78">
        <v>0</v>
      </c>
      <c r="AE78">
        <v>0</v>
      </c>
      <c r="AF78">
        <v>72.010000000000005</v>
      </c>
      <c r="AG78">
        <v>48</v>
      </c>
      <c r="AH78">
        <v>13.44</v>
      </c>
      <c r="AI78">
        <v>36.479999999999997</v>
      </c>
      <c r="AJ78">
        <v>31</v>
      </c>
      <c r="AK78">
        <v>48</v>
      </c>
      <c r="AL78">
        <v>192.02</v>
      </c>
      <c r="AM78">
        <v>36.479999999999997</v>
      </c>
      <c r="AN78">
        <v>1.3</v>
      </c>
      <c r="AO78">
        <v>13.44</v>
      </c>
      <c r="AP78">
        <v>43.2</v>
      </c>
      <c r="AQ78">
        <v>0</v>
      </c>
      <c r="AR78">
        <v>31</v>
      </c>
      <c r="AS78">
        <v>0</v>
      </c>
    </row>
    <row r="79" spans="7:45">
      <c r="G79" t="s">
        <v>121</v>
      </c>
      <c r="H79" s="74">
        <v>0.62</v>
      </c>
      <c r="I79" s="47">
        <v>0</v>
      </c>
      <c r="J79" s="47">
        <v>1.3</v>
      </c>
      <c r="K79" s="47">
        <v>171.83999999999997</v>
      </c>
      <c r="L79" s="47">
        <v>14.399999999999999</v>
      </c>
      <c r="M79" s="75">
        <v>0</v>
      </c>
      <c r="N79" s="74">
        <v>86.4</v>
      </c>
      <c r="O79" s="47">
        <v>328.52</v>
      </c>
      <c r="P79" s="47">
        <v>0</v>
      </c>
      <c r="Q79" s="47">
        <v>0</v>
      </c>
      <c r="R79" s="47">
        <v>0</v>
      </c>
      <c r="S79" s="75">
        <v>0</v>
      </c>
      <c r="W79">
        <v>7.33</v>
      </c>
      <c r="X79">
        <v>28.8</v>
      </c>
      <c r="Y79">
        <v>4.8</v>
      </c>
      <c r="Z79">
        <v>9.16</v>
      </c>
      <c r="AA79">
        <v>0.62</v>
      </c>
      <c r="AB79">
        <v>9.6</v>
      </c>
      <c r="AC79">
        <v>38.4</v>
      </c>
      <c r="AD79">
        <v>0</v>
      </c>
      <c r="AE79">
        <v>0</v>
      </c>
      <c r="AF79">
        <v>72.010000000000005</v>
      </c>
      <c r="AG79">
        <v>48</v>
      </c>
      <c r="AH79">
        <v>13.44</v>
      </c>
      <c r="AI79">
        <v>36.479999999999997</v>
      </c>
      <c r="AJ79">
        <v>31</v>
      </c>
      <c r="AK79">
        <v>48</v>
      </c>
      <c r="AL79">
        <v>192.02</v>
      </c>
      <c r="AM79">
        <v>36.479999999999997</v>
      </c>
      <c r="AN79">
        <v>1.3</v>
      </c>
      <c r="AO79">
        <v>13.44</v>
      </c>
      <c r="AP79">
        <v>43.2</v>
      </c>
      <c r="AQ79">
        <v>0</v>
      </c>
      <c r="AR79">
        <v>31</v>
      </c>
      <c r="AS79">
        <v>0</v>
      </c>
    </row>
    <row r="80" spans="7:45">
      <c r="G80" t="s">
        <v>122</v>
      </c>
      <c r="H80" s="74">
        <v>0.62</v>
      </c>
      <c r="I80" s="47">
        <v>0</v>
      </c>
      <c r="J80" s="47">
        <v>1.3</v>
      </c>
      <c r="K80" s="47">
        <v>171.83999999999997</v>
      </c>
      <c r="L80" s="47">
        <v>14.399999999999999</v>
      </c>
      <c r="M80" s="75">
        <v>0</v>
      </c>
      <c r="N80" s="74">
        <v>86.4</v>
      </c>
      <c r="O80" s="47">
        <v>328.52</v>
      </c>
      <c r="P80" s="47">
        <v>0</v>
      </c>
      <c r="Q80" s="47">
        <v>0</v>
      </c>
      <c r="R80" s="47">
        <v>0</v>
      </c>
      <c r="S80" s="75">
        <v>0</v>
      </c>
      <c r="W80">
        <v>7.33</v>
      </c>
      <c r="X80">
        <v>28.8</v>
      </c>
      <c r="Y80">
        <v>4.8</v>
      </c>
      <c r="Z80">
        <v>9.16</v>
      </c>
      <c r="AA80">
        <v>0.62</v>
      </c>
      <c r="AB80">
        <v>9.6</v>
      </c>
      <c r="AC80">
        <v>38.4</v>
      </c>
      <c r="AD80">
        <v>0</v>
      </c>
      <c r="AE80">
        <v>0</v>
      </c>
      <c r="AF80">
        <v>72.010000000000005</v>
      </c>
      <c r="AG80">
        <v>48</v>
      </c>
      <c r="AH80">
        <v>13.44</v>
      </c>
      <c r="AI80">
        <v>36.479999999999997</v>
      </c>
      <c r="AJ80">
        <v>31</v>
      </c>
      <c r="AK80">
        <v>48</v>
      </c>
      <c r="AL80">
        <v>192.02</v>
      </c>
      <c r="AM80">
        <v>36.479999999999997</v>
      </c>
      <c r="AN80">
        <v>1.3</v>
      </c>
      <c r="AO80">
        <v>13.44</v>
      </c>
      <c r="AP80">
        <v>43.2</v>
      </c>
      <c r="AQ80">
        <v>0</v>
      </c>
      <c r="AR80">
        <v>31</v>
      </c>
      <c r="AS80">
        <v>0</v>
      </c>
    </row>
    <row r="81" spans="7:45">
      <c r="G81" t="s">
        <v>123</v>
      </c>
      <c r="H81" s="74">
        <v>0.62</v>
      </c>
      <c r="I81" s="47">
        <v>0</v>
      </c>
      <c r="J81" s="47">
        <v>1.3</v>
      </c>
      <c r="K81" s="47">
        <v>171.83999999999997</v>
      </c>
      <c r="L81" s="47">
        <v>14.399999999999999</v>
      </c>
      <c r="M81" s="75">
        <v>0</v>
      </c>
      <c r="N81" s="74">
        <v>86.4</v>
      </c>
      <c r="O81" s="47">
        <v>328.52</v>
      </c>
      <c r="P81" s="47">
        <v>0</v>
      </c>
      <c r="Q81" s="47">
        <v>0</v>
      </c>
      <c r="R81" s="47">
        <v>0</v>
      </c>
      <c r="S81" s="75">
        <v>0</v>
      </c>
      <c r="W81">
        <v>7.33</v>
      </c>
      <c r="X81">
        <v>28.8</v>
      </c>
      <c r="Y81">
        <v>4.8</v>
      </c>
      <c r="Z81">
        <v>9.16</v>
      </c>
      <c r="AA81">
        <v>0.62</v>
      </c>
      <c r="AB81">
        <v>9.6</v>
      </c>
      <c r="AC81">
        <v>38.4</v>
      </c>
      <c r="AD81">
        <v>0</v>
      </c>
      <c r="AE81">
        <v>0</v>
      </c>
      <c r="AF81">
        <v>72.010000000000005</v>
      </c>
      <c r="AG81">
        <v>48</v>
      </c>
      <c r="AH81">
        <v>13.44</v>
      </c>
      <c r="AI81">
        <v>36.479999999999997</v>
      </c>
      <c r="AJ81">
        <v>32</v>
      </c>
      <c r="AK81">
        <v>48</v>
      </c>
      <c r="AL81">
        <v>192.02</v>
      </c>
      <c r="AM81">
        <v>36.479999999999997</v>
      </c>
      <c r="AN81">
        <v>1.3</v>
      </c>
      <c r="AO81">
        <v>13.44</v>
      </c>
      <c r="AP81">
        <v>43.2</v>
      </c>
      <c r="AQ81">
        <v>0</v>
      </c>
      <c r="AR81">
        <v>32</v>
      </c>
      <c r="AS81">
        <v>0</v>
      </c>
    </row>
    <row r="82" spans="7:45">
      <c r="G82" t="s">
        <v>124</v>
      </c>
      <c r="H82" s="74">
        <v>0.62</v>
      </c>
      <c r="I82" s="47">
        <v>0</v>
      </c>
      <c r="J82" s="47">
        <v>1.3</v>
      </c>
      <c r="K82" s="47">
        <v>171.83999999999997</v>
      </c>
      <c r="L82" s="47">
        <v>14.399999999999999</v>
      </c>
      <c r="M82" s="75">
        <v>0</v>
      </c>
      <c r="N82" s="74">
        <v>86.4</v>
      </c>
      <c r="O82" s="47">
        <v>328.52</v>
      </c>
      <c r="P82" s="47">
        <v>0</v>
      </c>
      <c r="Q82" s="47">
        <v>0</v>
      </c>
      <c r="R82" s="47">
        <v>0</v>
      </c>
      <c r="S82" s="75">
        <v>0</v>
      </c>
      <c r="W82">
        <v>7.33</v>
      </c>
      <c r="X82">
        <v>28.8</v>
      </c>
      <c r="Y82">
        <v>4.8</v>
      </c>
      <c r="Z82">
        <v>9.16</v>
      </c>
      <c r="AA82">
        <v>0.62</v>
      </c>
      <c r="AB82">
        <v>9.6</v>
      </c>
      <c r="AC82">
        <v>38.4</v>
      </c>
      <c r="AD82">
        <v>0</v>
      </c>
      <c r="AE82">
        <v>0</v>
      </c>
      <c r="AF82">
        <v>72.010000000000005</v>
      </c>
      <c r="AG82">
        <v>48</v>
      </c>
      <c r="AH82">
        <v>13.44</v>
      </c>
      <c r="AI82">
        <v>36.479999999999997</v>
      </c>
      <c r="AJ82">
        <v>32</v>
      </c>
      <c r="AK82">
        <v>48</v>
      </c>
      <c r="AL82">
        <v>192.02</v>
      </c>
      <c r="AM82">
        <v>36.479999999999997</v>
      </c>
      <c r="AN82">
        <v>1.3</v>
      </c>
      <c r="AO82">
        <v>13.44</v>
      </c>
      <c r="AP82">
        <v>43.2</v>
      </c>
      <c r="AQ82">
        <v>0</v>
      </c>
      <c r="AR82">
        <v>32</v>
      </c>
      <c r="AS82">
        <v>0</v>
      </c>
    </row>
    <row r="83" spans="7:45">
      <c r="G83" t="s">
        <v>125</v>
      </c>
      <c r="H83" s="74">
        <v>0.62</v>
      </c>
      <c r="I83" s="47">
        <v>0</v>
      </c>
      <c r="J83" s="47">
        <v>1.39</v>
      </c>
      <c r="K83" s="47">
        <v>171.83999999999997</v>
      </c>
      <c r="L83" s="47">
        <v>9.6</v>
      </c>
      <c r="M83" s="75">
        <v>0</v>
      </c>
      <c r="N83" s="74">
        <v>86.4</v>
      </c>
      <c r="O83" s="47">
        <v>280.52</v>
      </c>
      <c r="P83" s="47">
        <v>0</v>
      </c>
      <c r="Q83" s="47">
        <v>0</v>
      </c>
      <c r="R83" s="47">
        <v>0</v>
      </c>
      <c r="S83" s="75">
        <v>0</v>
      </c>
      <c r="W83">
        <v>7.33</v>
      </c>
      <c r="X83">
        <v>28.8</v>
      </c>
      <c r="Y83">
        <v>3.84</v>
      </c>
      <c r="Z83">
        <v>9.16</v>
      </c>
      <c r="AA83">
        <v>0.62</v>
      </c>
      <c r="AB83">
        <v>5.76</v>
      </c>
      <c r="AC83">
        <v>38.4</v>
      </c>
      <c r="AD83">
        <v>0</v>
      </c>
      <c r="AE83">
        <v>0</v>
      </c>
      <c r="AF83">
        <v>72.010000000000005</v>
      </c>
      <c r="AG83">
        <v>48</v>
      </c>
      <c r="AH83">
        <v>13.44</v>
      </c>
      <c r="AI83">
        <v>36.479999999999997</v>
      </c>
      <c r="AJ83">
        <v>26.12</v>
      </c>
      <c r="AK83">
        <v>48</v>
      </c>
      <c r="AL83">
        <v>144.02000000000001</v>
      </c>
      <c r="AM83">
        <v>36.479999999999997</v>
      </c>
      <c r="AN83">
        <v>1.39</v>
      </c>
      <c r="AO83">
        <v>13.44</v>
      </c>
      <c r="AP83">
        <v>43.2</v>
      </c>
      <c r="AQ83">
        <v>0</v>
      </c>
      <c r="AR83">
        <v>32</v>
      </c>
      <c r="AS83">
        <v>0</v>
      </c>
    </row>
    <row r="84" spans="7:45">
      <c r="G84" t="s">
        <v>126</v>
      </c>
      <c r="H84" s="74">
        <v>0.62</v>
      </c>
      <c r="I84" s="47">
        <v>0</v>
      </c>
      <c r="J84" s="47">
        <v>1.39</v>
      </c>
      <c r="K84" s="47">
        <v>171.83999999999997</v>
      </c>
      <c r="L84" s="47">
        <v>9.6</v>
      </c>
      <c r="M84" s="75">
        <v>0</v>
      </c>
      <c r="N84" s="74">
        <v>86.4</v>
      </c>
      <c r="O84" s="47">
        <v>280.52</v>
      </c>
      <c r="P84" s="47">
        <v>0</v>
      </c>
      <c r="Q84" s="47">
        <v>0</v>
      </c>
      <c r="R84" s="47">
        <v>0</v>
      </c>
      <c r="S84" s="75">
        <v>0</v>
      </c>
      <c r="W84">
        <v>7.33</v>
      </c>
      <c r="X84">
        <v>28.8</v>
      </c>
      <c r="Y84">
        <v>3.84</v>
      </c>
      <c r="Z84">
        <v>9.16</v>
      </c>
      <c r="AA84">
        <v>0.62</v>
      </c>
      <c r="AB84">
        <v>5.76</v>
      </c>
      <c r="AC84">
        <v>38.4</v>
      </c>
      <c r="AD84">
        <v>0</v>
      </c>
      <c r="AE84">
        <v>0</v>
      </c>
      <c r="AF84">
        <v>72.010000000000005</v>
      </c>
      <c r="AG84">
        <v>48</v>
      </c>
      <c r="AH84">
        <v>13.44</v>
      </c>
      <c r="AI84">
        <v>36.479999999999997</v>
      </c>
      <c r="AJ84">
        <v>26.12</v>
      </c>
      <c r="AK84">
        <v>48</v>
      </c>
      <c r="AL84">
        <v>144.02000000000001</v>
      </c>
      <c r="AM84">
        <v>36.479999999999997</v>
      </c>
      <c r="AN84">
        <v>1.39</v>
      </c>
      <c r="AO84">
        <v>13.44</v>
      </c>
      <c r="AP84">
        <v>43.2</v>
      </c>
      <c r="AQ84">
        <v>0</v>
      </c>
      <c r="AR84">
        <v>32</v>
      </c>
      <c r="AS84">
        <v>0</v>
      </c>
    </row>
    <row r="85" spans="7:45">
      <c r="G85" t="s">
        <v>127</v>
      </c>
      <c r="H85" s="74">
        <v>0.62</v>
      </c>
      <c r="I85" s="47">
        <v>0</v>
      </c>
      <c r="J85" s="47">
        <v>1.39</v>
      </c>
      <c r="K85" s="47">
        <v>171.83999999999997</v>
      </c>
      <c r="L85" s="47">
        <v>9.6</v>
      </c>
      <c r="M85" s="75">
        <v>0</v>
      </c>
      <c r="N85" s="74">
        <v>86.4</v>
      </c>
      <c r="O85" s="47">
        <v>280.52</v>
      </c>
      <c r="P85" s="47">
        <v>0</v>
      </c>
      <c r="Q85" s="47">
        <v>0</v>
      </c>
      <c r="R85" s="47">
        <v>0</v>
      </c>
      <c r="S85" s="75">
        <v>0</v>
      </c>
      <c r="W85">
        <v>7.33</v>
      </c>
      <c r="X85">
        <v>28.8</v>
      </c>
      <c r="Y85">
        <v>3.84</v>
      </c>
      <c r="Z85">
        <v>9.16</v>
      </c>
      <c r="AA85">
        <v>0.62</v>
      </c>
      <c r="AB85">
        <v>5.76</v>
      </c>
      <c r="AC85">
        <v>38.4</v>
      </c>
      <c r="AD85">
        <v>0</v>
      </c>
      <c r="AE85">
        <v>0</v>
      </c>
      <c r="AF85">
        <v>72.010000000000005</v>
      </c>
      <c r="AG85">
        <v>48</v>
      </c>
      <c r="AH85">
        <v>13.44</v>
      </c>
      <c r="AI85">
        <v>36.479999999999997</v>
      </c>
      <c r="AJ85">
        <v>26.12</v>
      </c>
      <c r="AK85">
        <v>48</v>
      </c>
      <c r="AL85">
        <v>144.02000000000001</v>
      </c>
      <c r="AM85">
        <v>36.479999999999997</v>
      </c>
      <c r="AN85">
        <v>1.39</v>
      </c>
      <c r="AO85">
        <v>13.44</v>
      </c>
      <c r="AP85">
        <v>43.2</v>
      </c>
      <c r="AQ85">
        <v>0</v>
      </c>
      <c r="AR85">
        <v>32</v>
      </c>
      <c r="AS85">
        <v>0</v>
      </c>
    </row>
    <row r="86" spans="7:45">
      <c r="G86" t="s">
        <v>128</v>
      </c>
      <c r="H86" s="74">
        <v>0.62</v>
      </c>
      <c r="I86" s="47">
        <v>0</v>
      </c>
      <c r="J86" s="47">
        <v>1.39</v>
      </c>
      <c r="K86" s="47">
        <v>171.83999999999997</v>
      </c>
      <c r="L86" s="47">
        <v>9.6</v>
      </c>
      <c r="M86" s="75">
        <v>0</v>
      </c>
      <c r="N86" s="74">
        <v>86.4</v>
      </c>
      <c r="O86" s="47">
        <v>280.52</v>
      </c>
      <c r="P86" s="47">
        <v>0</v>
      </c>
      <c r="Q86" s="47">
        <v>0</v>
      </c>
      <c r="R86" s="47">
        <v>0</v>
      </c>
      <c r="S86" s="75">
        <v>0</v>
      </c>
      <c r="W86">
        <v>7.33</v>
      </c>
      <c r="X86">
        <v>28.8</v>
      </c>
      <c r="Y86">
        <v>3.84</v>
      </c>
      <c r="Z86">
        <v>9.16</v>
      </c>
      <c r="AA86">
        <v>0.62</v>
      </c>
      <c r="AB86">
        <v>5.76</v>
      </c>
      <c r="AC86">
        <v>38.4</v>
      </c>
      <c r="AD86">
        <v>0</v>
      </c>
      <c r="AE86">
        <v>0</v>
      </c>
      <c r="AF86">
        <v>72.010000000000005</v>
      </c>
      <c r="AG86">
        <v>48</v>
      </c>
      <c r="AH86">
        <v>13.44</v>
      </c>
      <c r="AI86">
        <v>36.479999999999997</v>
      </c>
      <c r="AJ86">
        <v>26.12</v>
      </c>
      <c r="AK86">
        <v>48</v>
      </c>
      <c r="AL86">
        <v>144.02000000000001</v>
      </c>
      <c r="AM86">
        <v>36.479999999999997</v>
      </c>
      <c r="AN86">
        <v>1.39</v>
      </c>
      <c r="AO86">
        <v>13.44</v>
      </c>
      <c r="AP86">
        <v>43.2</v>
      </c>
      <c r="AQ86">
        <v>0</v>
      </c>
      <c r="AR86">
        <v>32</v>
      </c>
      <c r="AS86">
        <v>0</v>
      </c>
    </row>
    <row r="87" spans="7:45">
      <c r="G87" t="s">
        <v>129</v>
      </c>
      <c r="H87" s="74">
        <v>0.57999999999999996</v>
      </c>
      <c r="I87" s="47">
        <v>0</v>
      </c>
      <c r="J87" s="47">
        <v>1.39</v>
      </c>
      <c r="K87" s="47">
        <v>142.08000000000001</v>
      </c>
      <c r="L87" s="47">
        <v>9.6</v>
      </c>
      <c r="M87" s="75">
        <v>0</v>
      </c>
      <c r="N87" s="74">
        <v>86.4</v>
      </c>
      <c r="O87" s="47">
        <v>280.52</v>
      </c>
      <c r="P87" s="47">
        <v>0</v>
      </c>
      <c r="Q87" s="47">
        <v>0</v>
      </c>
      <c r="R87" s="47">
        <v>0</v>
      </c>
      <c r="S87" s="75">
        <v>0</v>
      </c>
      <c r="W87">
        <v>7.33</v>
      </c>
      <c r="X87">
        <v>28.8</v>
      </c>
      <c r="Y87">
        <v>3.84</v>
      </c>
      <c r="Z87">
        <v>9.16</v>
      </c>
      <c r="AA87">
        <v>0.57999999999999996</v>
      </c>
      <c r="AB87">
        <v>5.76</v>
      </c>
      <c r="AC87">
        <v>38.4</v>
      </c>
      <c r="AD87">
        <v>0</v>
      </c>
      <c r="AE87">
        <v>0</v>
      </c>
      <c r="AF87">
        <v>72.010000000000005</v>
      </c>
      <c r="AG87">
        <v>48</v>
      </c>
      <c r="AH87">
        <v>13.44</v>
      </c>
      <c r="AI87">
        <v>28.8</v>
      </c>
      <c r="AJ87">
        <v>26.99</v>
      </c>
      <c r="AK87">
        <v>48</v>
      </c>
      <c r="AL87">
        <v>144.02000000000001</v>
      </c>
      <c r="AM87">
        <v>28.8</v>
      </c>
      <c r="AN87">
        <v>1.39</v>
      </c>
      <c r="AO87">
        <v>13.44</v>
      </c>
      <c r="AP87">
        <v>28.8</v>
      </c>
      <c r="AQ87">
        <v>0</v>
      </c>
      <c r="AR87">
        <v>26.99</v>
      </c>
      <c r="AS87">
        <v>0</v>
      </c>
    </row>
    <row r="88" spans="7:45">
      <c r="G88" t="s">
        <v>130</v>
      </c>
      <c r="H88" s="74">
        <v>0.57999999999999996</v>
      </c>
      <c r="I88" s="47">
        <v>0</v>
      </c>
      <c r="J88" s="47">
        <v>1.39</v>
      </c>
      <c r="K88" s="47">
        <v>142.08000000000001</v>
      </c>
      <c r="L88" s="47">
        <v>9.6</v>
      </c>
      <c r="M88" s="75">
        <v>0</v>
      </c>
      <c r="N88" s="74">
        <v>86.4</v>
      </c>
      <c r="O88" s="47">
        <v>280.52</v>
      </c>
      <c r="P88" s="47">
        <v>0</v>
      </c>
      <c r="Q88" s="47">
        <v>0</v>
      </c>
      <c r="R88" s="47">
        <v>0</v>
      </c>
      <c r="S88" s="75">
        <v>0</v>
      </c>
      <c r="W88">
        <v>7.33</v>
      </c>
      <c r="X88">
        <v>28.8</v>
      </c>
      <c r="Y88">
        <v>3.84</v>
      </c>
      <c r="Z88">
        <v>9.16</v>
      </c>
      <c r="AA88">
        <v>0.57999999999999996</v>
      </c>
      <c r="AB88">
        <v>5.76</v>
      </c>
      <c r="AC88">
        <v>38.4</v>
      </c>
      <c r="AD88">
        <v>0</v>
      </c>
      <c r="AE88">
        <v>0</v>
      </c>
      <c r="AF88">
        <v>72.010000000000005</v>
      </c>
      <c r="AG88">
        <v>48</v>
      </c>
      <c r="AH88">
        <v>13.44</v>
      </c>
      <c r="AI88">
        <v>28.8</v>
      </c>
      <c r="AJ88">
        <v>26.99</v>
      </c>
      <c r="AK88">
        <v>48</v>
      </c>
      <c r="AL88">
        <v>144.02000000000001</v>
      </c>
      <c r="AM88">
        <v>28.8</v>
      </c>
      <c r="AN88">
        <v>1.39</v>
      </c>
      <c r="AO88">
        <v>13.44</v>
      </c>
      <c r="AP88">
        <v>28.8</v>
      </c>
      <c r="AQ88">
        <v>0</v>
      </c>
      <c r="AR88">
        <v>26.99</v>
      </c>
      <c r="AS88">
        <v>0</v>
      </c>
    </row>
    <row r="89" spans="7:45">
      <c r="G89" t="s">
        <v>131</v>
      </c>
      <c r="H89" s="74">
        <v>0.57999999999999996</v>
      </c>
      <c r="I89" s="47">
        <v>0</v>
      </c>
      <c r="J89" s="47">
        <v>1.39</v>
      </c>
      <c r="K89" s="47">
        <v>142.08000000000001</v>
      </c>
      <c r="L89" s="47">
        <v>9.6</v>
      </c>
      <c r="M89" s="75">
        <v>0</v>
      </c>
      <c r="N89" s="74">
        <v>86.4</v>
      </c>
      <c r="O89" s="47">
        <v>280.52</v>
      </c>
      <c r="P89" s="47">
        <v>0</v>
      </c>
      <c r="Q89" s="47">
        <v>0</v>
      </c>
      <c r="R89" s="47">
        <v>0</v>
      </c>
      <c r="S89" s="75">
        <v>0</v>
      </c>
      <c r="W89">
        <v>7.33</v>
      </c>
      <c r="X89">
        <v>28.8</v>
      </c>
      <c r="Y89">
        <v>3.84</v>
      </c>
      <c r="Z89">
        <v>9.16</v>
      </c>
      <c r="AA89">
        <v>0.57999999999999996</v>
      </c>
      <c r="AB89">
        <v>5.76</v>
      </c>
      <c r="AC89">
        <v>38.4</v>
      </c>
      <c r="AD89">
        <v>0</v>
      </c>
      <c r="AE89">
        <v>0</v>
      </c>
      <c r="AF89">
        <v>72.010000000000005</v>
      </c>
      <c r="AG89">
        <v>48</v>
      </c>
      <c r="AH89">
        <v>13.44</v>
      </c>
      <c r="AI89">
        <v>28.8</v>
      </c>
      <c r="AJ89">
        <v>26.99</v>
      </c>
      <c r="AK89">
        <v>48</v>
      </c>
      <c r="AL89">
        <v>144.02000000000001</v>
      </c>
      <c r="AM89">
        <v>28.8</v>
      </c>
      <c r="AN89">
        <v>1.39</v>
      </c>
      <c r="AO89">
        <v>13.44</v>
      </c>
      <c r="AP89">
        <v>28.8</v>
      </c>
      <c r="AQ89">
        <v>0</v>
      </c>
      <c r="AR89">
        <v>26.99</v>
      </c>
      <c r="AS89">
        <v>0</v>
      </c>
    </row>
    <row r="90" spans="7:45">
      <c r="G90" t="s">
        <v>132</v>
      </c>
      <c r="H90" s="74">
        <v>0.57999999999999996</v>
      </c>
      <c r="I90" s="47">
        <v>0</v>
      </c>
      <c r="J90" s="47">
        <v>1.39</v>
      </c>
      <c r="K90" s="47">
        <v>142.08000000000001</v>
      </c>
      <c r="L90" s="47">
        <v>9.6</v>
      </c>
      <c r="M90" s="75">
        <v>0</v>
      </c>
      <c r="N90" s="74">
        <v>86.4</v>
      </c>
      <c r="O90" s="47">
        <v>280.52</v>
      </c>
      <c r="P90" s="47">
        <v>0</v>
      </c>
      <c r="Q90" s="47">
        <v>0</v>
      </c>
      <c r="R90" s="47">
        <v>0</v>
      </c>
      <c r="S90" s="75">
        <v>0</v>
      </c>
      <c r="W90">
        <v>7.33</v>
      </c>
      <c r="X90">
        <v>28.8</v>
      </c>
      <c r="Y90">
        <v>3.84</v>
      </c>
      <c r="Z90">
        <v>9.16</v>
      </c>
      <c r="AA90">
        <v>0.57999999999999996</v>
      </c>
      <c r="AB90">
        <v>5.76</v>
      </c>
      <c r="AC90">
        <v>38.4</v>
      </c>
      <c r="AD90">
        <v>0</v>
      </c>
      <c r="AE90">
        <v>0</v>
      </c>
      <c r="AF90">
        <v>72.010000000000005</v>
      </c>
      <c r="AG90">
        <v>48</v>
      </c>
      <c r="AH90">
        <v>13.44</v>
      </c>
      <c r="AI90">
        <v>28.8</v>
      </c>
      <c r="AJ90">
        <v>26.99</v>
      </c>
      <c r="AK90">
        <v>48</v>
      </c>
      <c r="AL90">
        <v>144.02000000000001</v>
      </c>
      <c r="AM90">
        <v>28.8</v>
      </c>
      <c r="AN90">
        <v>1.39</v>
      </c>
      <c r="AO90">
        <v>13.44</v>
      </c>
      <c r="AP90">
        <v>28.8</v>
      </c>
      <c r="AQ90">
        <v>0</v>
      </c>
      <c r="AR90">
        <v>26.99</v>
      </c>
      <c r="AS90">
        <v>0</v>
      </c>
    </row>
    <row r="91" spans="7:45">
      <c r="G91" t="s">
        <v>133</v>
      </c>
      <c r="H91" s="74">
        <v>0.53</v>
      </c>
      <c r="I91" s="47">
        <v>0</v>
      </c>
      <c r="J91" s="47">
        <v>1.3</v>
      </c>
      <c r="K91" s="47">
        <v>130.56</v>
      </c>
      <c r="L91" s="47">
        <v>9.6</v>
      </c>
      <c r="M91" s="75">
        <v>0</v>
      </c>
      <c r="N91" s="74">
        <v>86.4</v>
      </c>
      <c r="O91" s="47">
        <v>280.52</v>
      </c>
      <c r="P91" s="47">
        <v>0</v>
      </c>
      <c r="Q91" s="47">
        <v>0</v>
      </c>
      <c r="R91" s="47">
        <v>0</v>
      </c>
      <c r="S91" s="75">
        <v>0</v>
      </c>
      <c r="W91">
        <v>7.33</v>
      </c>
      <c r="X91">
        <v>17.28</v>
      </c>
      <c r="Y91">
        <v>3.84</v>
      </c>
      <c r="Z91">
        <v>9.16</v>
      </c>
      <c r="AA91">
        <v>0.53</v>
      </c>
      <c r="AB91">
        <v>5.76</v>
      </c>
      <c r="AC91">
        <v>38.4</v>
      </c>
      <c r="AD91">
        <v>0</v>
      </c>
      <c r="AE91">
        <v>0</v>
      </c>
      <c r="AF91">
        <v>72.010000000000005</v>
      </c>
      <c r="AG91">
        <v>48</v>
      </c>
      <c r="AH91">
        <v>13.44</v>
      </c>
      <c r="AI91">
        <v>28.8</v>
      </c>
      <c r="AJ91">
        <v>26.99</v>
      </c>
      <c r="AK91">
        <v>48</v>
      </c>
      <c r="AL91">
        <v>144.02000000000001</v>
      </c>
      <c r="AM91">
        <v>28.8</v>
      </c>
      <c r="AN91">
        <v>1.3</v>
      </c>
      <c r="AO91">
        <v>13.44</v>
      </c>
      <c r="AP91">
        <v>28.8</v>
      </c>
      <c r="AQ91">
        <v>0</v>
      </c>
      <c r="AR91">
        <v>26.99</v>
      </c>
      <c r="AS91">
        <v>0</v>
      </c>
    </row>
    <row r="92" spans="7:45">
      <c r="G92" t="s">
        <v>134</v>
      </c>
      <c r="H92" s="74">
        <v>0.53</v>
      </c>
      <c r="I92" s="47">
        <v>0</v>
      </c>
      <c r="J92" s="47">
        <v>1.3</v>
      </c>
      <c r="K92" s="47">
        <v>130.56</v>
      </c>
      <c r="L92" s="47">
        <v>9.6</v>
      </c>
      <c r="M92" s="75">
        <v>0</v>
      </c>
      <c r="N92" s="74">
        <v>86.4</v>
      </c>
      <c r="O92" s="47">
        <v>280.52</v>
      </c>
      <c r="P92" s="47">
        <v>0</v>
      </c>
      <c r="Q92" s="47">
        <v>0</v>
      </c>
      <c r="R92" s="47">
        <v>0</v>
      </c>
      <c r="S92" s="75">
        <v>0</v>
      </c>
      <c r="W92">
        <v>7.33</v>
      </c>
      <c r="X92">
        <v>17.28</v>
      </c>
      <c r="Y92">
        <v>3.84</v>
      </c>
      <c r="Z92">
        <v>9.16</v>
      </c>
      <c r="AA92">
        <v>0.53</v>
      </c>
      <c r="AB92">
        <v>5.76</v>
      </c>
      <c r="AC92">
        <v>38.4</v>
      </c>
      <c r="AD92">
        <v>0</v>
      </c>
      <c r="AE92">
        <v>0</v>
      </c>
      <c r="AF92">
        <v>72.010000000000005</v>
      </c>
      <c r="AG92">
        <v>48</v>
      </c>
      <c r="AH92">
        <v>13.44</v>
      </c>
      <c r="AI92">
        <v>28.8</v>
      </c>
      <c r="AJ92">
        <v>26.99</v>
      </c>
      <c r="AK92">
        <v>48</v>
      </c>
      <c r="AL92">
        <v>144.02000000000001</v>
      </c>
      <c r="AM92">
        <v>28.8</v>
      </c>
      <c r="AN92">
        <v>1.3</v>
      </c>
      <c r="AO92">
        <v>13.44</v>
      </c>
      <c r="AP92">
        <v>28.8</v>
      </c>
      <c r="AQ92">
        <v>0</v>
      </c>
      <c r="AR92">
        <v>26.99</v>
      </c>
      <c r="AS92">
        <v>0</v>
      </c>
    </row>
    <row r="93" spans="7:45">
      <c r="G93" t="s">
        <v>135</v>
      </c>
      <c r="H93" s="74">
        <v>0.53</v>
      </c>
      <c r="I93" s="47">
        <v>0</v>
      </c>
      <c r="J93" s="47">
        <v>1.3</v>
      </c>
      <c r="K93" s="47">
        <v>103.68</v>
      </c>
      <c r="L93" s="47">
        <v>9.6</v>
      </c>
      <c r="M93" s="75">
        <v>0</v>
      </c>
      <c r="N93" s="74">
        <v>86.4</v>
      </c>
      <c r="O93" s="47">
        <v>280.52</v>
      </c>
      <c r="P93" s="47">
        <v>0</v>
      </c>
      <c r="Q93" s="47">
        <v>0</v>
      </c>
      <c r="R93" s="47">
        <v>0</v>
      </c>
      <c r="S93" s="75">
        <v>0</v>
      </c>
      <c r="W93">
        <v>7.33</v>
      </c>
      <c r="X93">
        <v>17.28</v>
      </c>
      <c r="Y93">
        <v>3.84</v>
      </c>
      <c r="Z93">
        <v>9.16</v>
      </c>
      <c r="AA93">
        <v>0.53</v>
      </c>
      <c r="AB93">
        <v>5.76</v>
      </c>
      <c r="AC93">
        <v>38.4</v>
      </c>
      <c r="AD93">
        <v>0</v>
      </c>
      <c r="AE93">
        <v>0</v>
      </c>
      <c r="AF93">
        <v>72.010000000000005</v>
      </c>
      <c r="AG93">
        <v>48</v>
      </c>
      <c r="AH93">
        <v>8.64</v>
      </c>
      <c r="AI93">
        <v>23.04</v>
      </c>
      <c r="AJ93">
        <v>26.99</v>
      </c>
      <c r="AK93">
        <v>48</v>
      </c>
      <c r="AL93">
        <v>144.02000000000001</v>
      </c>
      <c r="AM93">
        <v>23.04</v>
      </c>
      <c r="AN93">
        <v>1.3</v>
      </c>
      <c r="AO93">
        <v>8.64</v>
      </c>
      <c r="AP93">
        <v>23.04</v>
      </c>
      <c r="AQ93">
        <v>0</v>
      </c>
      <c r="AR93">
        <v>26.99</v>
      </c>
      <c r="AS93">
        <v>0</v>
      </c>
    </row>
    <row r="94" spans="7:45">
      <c r="G94" t="s">
        <v>136</v>
      </c>
      <c r="H94" s="74">
        <v>0.53</v>
      </c>
      <c r="I94" s="47">
        <v>0</v>
      </c>
      <c r="J94" s="47">
        <v>1.3</v>
      </c>
      <c r="K94" s="47">
        <v>103.68</v>
      </c>
      <c r="L94" s="47">
        <v>9.6</v>
      </c>
      <c r="M94" s="75">
        <v>0</v>
      </c>
      <c r="N94" s="74">
        <v>86.4</v>
      </c>
      <c r="O94" s="47">
        <v>280.52</v>
      </c>
      <c r="P94" s="47">
        <v>0</v>
      </c>
      <c r="Q94" s="47">
        <v>0</v>
      </c>
      <c r="R94" s="47">
        <v>0</v>
      </c>
      <c r="S94" s="75">
        <v>0</v>
      </c>
      <c r="W94">
        <v>7.33</v>
      </c>
      <c r="X94">
        <v>17.28</v>
      </c>
      <c r="Y94">
        <v>3.84</v>
      </c>
      <c r="Z94">
        <v>9.16</v>
      </c>
      <c r="AA94">
        <v>0.53</v>
      </c>
      <c r="AB94">
        <v>5.76</v>
      </c>
      <c r="AC94">
        <v>38.4</v>
      </c>
      <c r="AD94">
        <v>0</v>
      </c>
      <c r="AE94">
        <v>0</v>
      </c>
      <c r="AF94">
        <v>72.010000000000005</v>
      </c>
      <c r="AG94">
        <v>48</v>
      </c>
      <c r="AH94">
        <v>8.64</v>
      </c>
      <c r="AI94">
        <v>23.04</v>
      </c>
      <c r="AJ94">
        <v>26.99</v>
      </c>
      <c r="AK94">
        <v>48</v>
      </c>
      <c r="AL94">
        <v>144.02000000000001</v>
      </c>
      <c r="AM94">
        <v>23.04</v>
      </c>
      <c r="AN94">
        <v>1.3</v>
      </c>
      <c r="AO94">
        <v>8.64</v>
      </c>
      <c r="AP94">
        <v>23.04</v>
      </c>
      <c r="AQ94">
        <v>0</v>
      </c>
      <c r="AR94">
        <v>26.99</v>
      </c>
      <c r="AS94">
        <v>0</v>
      </c>
    </row>
    <row r="95" spans="7:45">
      <c r="G95" t="s">
        <v>137</v>
      </c>
      <c r="H95" s="74">
        <v>0.48</v>
      </c>
      <c r="I95" s="47">
        <v>0</v>
      </c>
      <c r="J95" s="47">
        <v>1.3</v>
      </c>
      <c r="K95" s="47">
        <v>103.68</v>
      </c>
      <c r="L95" s="47">
        <v>9.6</v>
      </c>
      <c r="M95" s="75">
        <v>0</v>
      </c>
      <c r="N95" s="74">
        <v>86.4</v>
      </c>
      <c r="O95" s="47">
        <v>280.52</v>
      </c>
      <c r="P95" s="47">
        <v>0</v>
      </c>
      <c r="Q95" s="47">
        <v>0</v>
      </c>
      <c r="R95" s="47">
        <v>0</v>
      </c>
      <c r="S95" s="75">
        <v>0</v>
      </c>
      <c r="W95">
        <v>7.33</v>
      </c>
      <c r="X95">
        <v>17.28</v>
      </c>
      <c r="Y95">
        <v>3.84</v>
      </c>
      <c r="Z95">
        <v>9.16</v>
      </c>
      <c r="AA95">
        <v>0.48</v>
      </c>
      <c r="AB95">
        <v>5.76</v>
      </c>
      <c r="AC95">
        <v>38.4</v>
      </c>
      <c r="AD95">
        <v>0</v>
      </c>
      <c r="AE95">
        <v>0</v>
      </c>
      <c r="AF95">
        <v>72.010000000000005</v>
      </c>
      <c r="AG95">
        <v>48</v>
      </c>
      <c r="AH95">
        <v>8.64</v>
      </c>
      <c r="AI95">
        <v>23.04</v>
      </c>
      <c r="AJ95">
        <v>26.99</v>
      </c>
      <c r="AK95">
        <v>48</v>
      </c>
      <c r="AL95">
        <v>144.02000000000001</v>
      </c>
      <c r="AM95">
        <v>23.04</v>
      </c>
      <c r="AN95">
        <v>1.3</v>
      </c>
      <c r="AO95">
        <v>8.64</v>
      </c>
      <c r="AP95">
        <v>23.04</v>
      </c>
      <c r="AQ95">
        <v>0</v>
      </c>
      <c r="AR95">
        <v>26.99</v>
      </c>
      <c r="AS95">
        <v>0</v>
      </c>
    </row>
    <row r="96" spans="7:45">
      <c r="G96" t="s">
        <v>138</v>
      </c>
      <c r="H96" s="74">
        <v>0.48</v>
      </c>
      <c r="I96" s="47">
        <v>0</v>
      </c>
      <c r="J96" s="47">
        <v>1.3</v>
      </c>
      <c r="K96" s="47">
        <v>103.68</v>
      </c>
      <c r="L96" s="47">
        <v>9.6</v>
      </c>
      <c r="M96" s="75">
        <v>0</v>
      </c>
      <c r="N96" s="74">
        <v>86.4</v>
      </c>
      <c r="O96" s="47">
        <v>280.52</v>
      </c>
      <c r="P96" s="47">
        <v>0</v>
      </c>
      <c r="Q96" s="47">
        <v>0</v>
      </c>
      <c r="R96" s="47">
        <v>0</v>
      </c>
      <c r="S96" s="75">
        <v>0</v>
      </c>
      <c r="W96">
        <v>7.33</v>
      </c>
      <c r="X96">
        <v>17.28</v>
      </c>
      <c r="Y96">
        <v>3.84</v>
      </c>
      <c r="Z96">
        <v>9.16</v>
      </c>
      <c r="AA96">
        <v>0.48</v>
      </c>
      <c r="AB96">
        <v>5.76</v>
      </c>
      <c r="AC96">
        <v>38.4</v>
      </c>
      <c r="AD96">
        <v>0</v>
      </c>
      <c r="AE96">
        <v>0</v>
      </c>
      <c r="AF96">
        <v>72.010000000000005</v>
      </c>
      <c r="AG96">
        <v>48</v>
      </c>
      <c r="AH96">
        <v>8.64</v>
      </c>
      <c r="AI96">
        <v>23.04</v>
      </c>
      <c r="AJ96">
        <v>26.99</v>
      </c>
      <c r="AK96">
        <v>48</v>
      </c>
      <c r="AL96">
        <v>144.02000000000001</v>
      </c>
      <c r="AM96">
        <v>23.04</v>
      </c>
      <c r="AN96">
        <v>1.3</v>
      </c>
      <c r="AO96">
        <v>8.64</v>
      </c>
      <c r="AP96">
        <v>23.04</v>
      </c>
      <c r="AQ96">
        <v>0</v>
      </c>
      <c r="AR96">
        <v>26.99</v>
      </c>
      <c r="AS96">
        <v>0</v>
      </c>
    </row>
    <row r="97" spans="1:133">
      <c r="G97" t="s">
        <v>139</v>
      </c>
      <c r="H97" s="74">
        <v>0.48</v>
      </c>
      <c r="I97" s="47">
        <v>0</v>
      </c>
      <c r="J97" s="47">
        <v>1.3</v>
      </c>
      <c r="K97" s="47">
        <v>103.68</v>
      </c>
      <c r="L97" s="47">
        <v>9.6</v>
      </c>
      <c r="M97" s="75">
        <v>0</v>
      </c>
      <c r="N97" s="74">
        <v>86.4</v>
      </c>
      <c r="O97" s="47">
        <v>280.52</v>
      </c>
      <c r="P97" s="47">
        <v>0</v>
      </c>
      <c r="Q97" s="47">
        <v>0</v>
      </c>
      <c r="R97" s="47">
        <v>0</v>
      </c>
      <c r="S97" s="75">
        <v>0</v>
      </c>
      <c r="W97">
        <v>7.33</v>
      </c>
      <c r="X97">
        <v>17.28</v>
      </c>
      <c r="Y97">
        <v>3.84</v>
      </c>
      <c r="Z97">
        <v>9.16</v>
      </c>
      <c r="AA97">
        <v>0.48</v>
      </c>
      <c r="AB97">
        <v>5.76</v>
      </c>
      <c r="AC97">
        <v>38.4</v>
      </c>
      <c r="AD97">
        <v>0</v>
      </c>
      <c r="AE97">
        <v>0</v>
      </c>
      <c r="AF97">
        <v>72.010000000000005</v>
      </c>
      <c r="AG97">
        <v>48</v>
      </c>
      <c r="AH97">
        <v>8.64</v>
      </c>
      <c r="AI97">
        <v>23.04</v>
      </c>
      <c r="AJ97">
        <v>26.99</v>
      </c>
      <c r="AK97">
        <v>48</v>
      </c>
      <c r="AL97">
        <v>144.02000000000001</v>
      </c>
      <c r="AM97">
        <v>23.04</v>
      </c>
      <c r="AN97">
        <v>1.3</v>
      </c>
      <c r="AO97">
        <v>8.64</v>
      </c>
      <c r="AP97">
        <v>23.04</v>
      </c>
      <c r="AQ97">
        <v>0</v>
      </c>
      <c r="AR97">
        <v>26.99</v>
      </c>
      <c r="AS97">
        <v>0</v>
      </c>
    </row>
    <row r="98" spans="1:133">
      <c r="G98" t="s">
        <v>140</v>
      </c>
      <c r="H98" s="74">
        <v>0.48</v>
      </c>
      <c r="I98" s="47">
        <v>0</v>
      </c>
      <c r="J98" s="47">
        <v>1.3</v>
      </c>
      <c r="K98" s="47">
        <v>103.68</v>
      </c>
      <c r="L98" s="47">
        <v>9.6</v>
      </c>
      <c r="M98" s="75">
        <v>0</v>
      </c>
      <c r="N98" s="74">
        <v>86.4</v>
      </c>
      <c r="O98" s="47">
        <v>280.52</v>
      </c>
      <c r="P98" s="47">
        <v>0</v>
      </c>
      <c r="Q98" s="47">
        <v>0</v>
      </c>
      <c r="R98" s="47">
        <v>0</v>
      </c>
      <c r="S98" s="75">
        <v>0</v>
      </c>
      <c r="W98">
        <v>7.33</v>
      </c>
      <c r="X98">
        <v>17.28</v>
      </c>
      <c r="Y98">
        <v>3.84</v>
      </c>
      <c r="Z98">
        <v>9.16</v>
      </c>
      <c r="AA98">
        <v>0.48</v>
      </c>
      <c r="AB98">
        <v>5.76</v>
      </c>
      <c r="AC98">
        <v>38.4</v>
      </c>
      <c r="AD98">
        <v>0</v>
      </c>
      <c r="AE98">
        <v>0</v>
      </c>
      <c r="AF98">
        <v>72.010000000000005</v>
      </c>
      <c r="AG98">
        <v>48</v>
      </c>
      <c r="AH98">
        <v>8.64</v>
      </c>
      <c r="AI98">
        <v>23.04</v>
      </c>
      <c r="AJ98">
        <v>26.99</v>
      </c>
      <c r="AK98">
        <v>48</v>
      </c>
      <c r="AL98">
        <v>144.02000000000001</v>
      </c>
      <c r="AM98">
        <v>23.04</v>
      </c>
      <c r="AN98">
        <v>1.3</v>
      </c>
      <c r="AO98">
        <v>8.64</v>
      </c>
      <c r="AP98">
        <v>23.04</v>
      </c>
      <c r="AQ98">
        <v>0</v>
      </c>
      <c r="AR98">
        <v>26.99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1.4299999999999993E-2</v>
      </c>
      <c r="I99" s="70">
        <f t="shared" ref="I99:BU99" si="1">SUM(I3:I98)/4000</f>
        <v>0</v>
      </c>
      <c r="J99" s="70">
        <f t="shared" si="1"/>
        <v>0.78342750000000039</v>
      </c>
      <c r="K99" s="70">
        <f t="shared" si="1"/>
        <v>3.5220250000000011</v>
      </c>
      <c r="L99" s="70">
        <f t="shared" si="1"/>
        <v>0.26400000000000001</v>
      </c>
      <c r="M99" s="70">
        <f t="shared" si="1"/>
        <v>0</v>
      </c>
      <c r="N99" s="69">
        <f t="shared" si="1"/>
        <v>0.51840000000000019</v>
      </c>
      <c r="O99" s="70">
        <f t="shared" si="1"/>
        <v>3.3481200000000024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0.17592000000000019</v>
      </c>
      <c r="X99">
        <f t="shared" si="1"/>
        <v>0.58751999999999993</v>
      </c>
      <c r="Y99">
        <f t="shared" si="1"/>
        <v>9.3119999999999967E-2</v>
      </c>
      <c r="Z99">
        <f t="shared" si="1"/>
        <v>0.21983999999999984</v>
      </c>
      <c r="AA99">
        <f t="shared" si="1"/>
        <v>1.4299999999999993E-2</v>
      </c>
      <c r="AB99">
        <f t="shared" si="1"/>
        <v>0.17088</v>
      </c>
      <c r="AC99">
        <f t="shared" si="1"/>
        <v>0.23039999999999991</v>
      </c>
      <c r="AD99">
        <f t="shared" si="1"/>
        <v>0.10960749999999994</v>
      </c>
      <c r="AE99">
        <f t="shared" si="1"/>
        <v>0.28617749999999997</v>
      </c>
      <c r="AF99">
        <f t="shared" si="1"/>
        <v>1.7282400000000036</v>
      </c>
      <c r="AG99">
        <f t="shared" si="1"/>
        <v>0.26400000000000001</v>
      </c>
      <c r="AH99">
        <f t="shared" si="1"/>
        <v>0.25056000000000017</v>
      </c>
      <c r="AI99">
        <f t="shared" si="1"/>
        <v>0.6624000000000001</v>
      </c>
      <c r="AJ99">
        <f t="shared" si="1"/>
        <v>0.65363999999999933</v>
      </c>
      <c r="AK99">
        <f t="shared" si="1"/>
        <v>0.28799999999999998</v>
      </c>
      <c r="AL99">
        <f t="shared" si="1"/>
        <v>0.96011999999999997</v>
      </c>
      <c r="AM99">
        <f t="shared" si="1"/>
        <v>0.6624000000000001</v>
      </c>
      <c r="AN99">
        <f t="shared" si="1"/>
        <v>3.1379999999999957E-2</v>
      </c>
      <c r="AO99">
        <f t="shared" si="1"/>
        <v>0.25056000000000017</v>
      </c>
      <c r="AP99">
        <f t="shared" si="1"/>
        <v>0.71279999999999966</v>
      </c>
      <c r="AQ99">
        <f t="shared" si="1"/>
        <v>0</v>
      </c>
      <c r="AR99">
        <f t="shared" si="1"/>
        <v>0.67212999999999945</v>
      </c>
      <c r="AS99">
        <f t="shared" si="1"/>
        <v>0.75204749999999987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561</v>
      </c>
      <c r="AE100" t="s">
        <v>563</v>
      </c>
      <c r="AF100" t="s">
        <v>565</v>
      </c>
      <c r="AG100" t="s">
        <v>566</v>
      </c>
      <c r="AH100" t="s">
        <v>568</v>
      </c>
      <c r="AI100" t="s">
        <v>570</v>
      </c>
      <c r="AJ100" t="s">
        <v>572</v>
      </c>
      <c r="AK100" t="s">
        <v>574</v>
      </c>
      <c r="AL100" t="s">
        <v>575</v>
      </c>
      <c r="AM100" t="s">
        <v>576</v>
      </c>
      <c r="AN100" t="s">
        <v>578</v>
      </c>
      <c r="AO100" t="s">
        <v>580</v>
      </c>
      <c r="AP100" t="s">
        <v>582</v>
      </c>
      <c r="AQ100" t="s">
        <v>584</v>
      </c>
      <c r="AR100" t="s">
        <v>585</v>
      </c>
      <c r="AS100" t="s">
        <v>587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7" activePane="bottomRight" state="frozen"/>
      <selection sqref="A1:D35"/>
      <selection pane="topRight" sqref="A1:D35"/>
      <selection pane="bottomLeft" sqref="A1:D35"/>
      <selection pane="bottomRight" activeCell="W99" sqref="W99:AC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588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3.36</v>
      </c>
      <c r="M3" s="73">
        <v>0</v>
      </c>
      <c r="N3" s="72">
        <v>-12</v>
      </c>
      <c r="O3" s="54">
        <v>0</v>
      </c>
      <c r="P3" s="54">
        <v>-42</v>
      </c>
      <c r="Q3" s="54">
        <v>-10</v>
      </c>
      <c r="R3" s="54">
        <v>0</v>
      </c>
      <c r="S3" s="73">
        <v>0</v>
      </c>
      <c r="T3" t="s">
        <v>588</v>
      </c>
      <c r="U3" s="74">
        <v>-65</v>
      </c>
      <c r="V3" s="75">
        <v>3.36</v>
      </c>
      <c r="W3">
        <v>-12</v>
      </c>
      <c r="X3">
        <v>0</v>
      </c>
      <c r="Y3">
        <v>-1</v>
      </c>
      <c r="Z3">
        <v>3.36</v>
      </c>
      <c r="AA3">
        <v>-10</v>
      </c>
      <c r="AB3">
        <v>0</v>
      </c>
      <c r="AC3">
        <v>-42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3.36</v>
      </c>
      <c r="M4" s="75">
        <v>0</v>
      </c>
      <c r="N4" s="74">
        <v>-32</v>
      </c>
      <c r="O4" s="47">
        <v>0</v>
      </c>
      <c r="P4" s="47">
        <v>-41</v>
      </c>
      <c r="Q4" s="47">
        <v>-10</v>
      </c>
      <c r="R4" s="47">
        <v>0</v>
      </c>
      <c r="S4" s="75">
        <v>0</v>
      </c>
      <c r="U4" s="74">
        <v>-84</v>
      </c>
      <c r="V4" s="75">
        <v>3.36</v>
      </c>
      <c r="W4">
        <v>-32</v>
      </c>
      <c r="X4">
        <v>0</v>
      </c>
      <c r="Y4">
        <v>-1</v>
      </c>
      <c r="Z4">
        <v>3.36</v>
      </c>
      <c r="AA4">
        <v>-10</v>
      </c>
      <c r="AB4">
        <v>0</v>
      </c>
      <c r="AC4">
        <v>-41</v>
      </c>
    </row>
    <row r="5" spans="1:29">
      <c r="A5" s="113" t="s">
        <v>536</v>
      </c>
      <c r="G5" t="s">
        <v>47</v>
      </c>
      <c r="H5" s="74">
        <v>0</v>
      </c>
      <c r="I5" s="47">
        <v>28.8</v>
      </c>
      <c r="J5" s="47">
        <v>0</v>
      </c>
      <c r="K5" s="47">
        <v>0</v>
      </c>
      <c r="L5" s="47">
        <v>2.88</v>
      </c>
      <c r="M5" s="75">
        <v>0</v>
      </c>
      <c r="N5" s="74">
        <v>-22</v>
      </c>
      <c r="O5" s="47">
        <v>0</v>
      </c>
      <c r="P5" s="47">
        <v>-57</v>
      </c>
      <c r="Q5" s="47">
        <v>-10</v>
      </c>
      <c r="R5" s="47">
        <v>0</v>
      </c>
      <c r="S5" s="75">
        <v>0</v>
      </c>
      <c r="U5" s="74">
        <v>-90</v>
      </c>
      <c r="V5" s="75">
        <v>31.68</v>
      </c>
      <c r="W5">
        <v>-22</v>
      </c>
      <c r="X5">
        <v>28.8</v>
      </c>
      <c r="Y5">
        <v>-1</v>
      </c>
      <c r="Z5">
        <v>2.88</v>
      </c>
      <c r="AA5">
        <v>-10</v>
      </c>
      <c r="AB5">
        <v>0</v>
      </c>
      <c r="AC5">
        <v>-57</v>
      </c>
    </row>
    <row r="6" spans="1:29">
      <c r="A6" t="s">
        <v>537</v>
      </c>
      <c r="G6" t="s">
        <v>48</v>
      </c>
      <c r="H6" s="74">
        <v>0</v>
      </c>
      <c r="I6" s="47">
        <v>4.8</v>
      </c>
      <c r="J6" s="47">
        <v>0</v>
      </c>
      <c r="K6" s="47">
        <v>0</v>
      </c>
      <c r="L6" s="47">
        <v>2.88</v>
      </c>
      <c r="M6" s="75">
        <v>0</v>
      </c>
      <c r="N6" s="74">
        <v>-23</v>
      </c>
      <c r="O6" s="47">
        <v>0</v>
      </c>
      <c r="P6" s="47">
        <v>-58</v>
      </c>
      <c r="Q6" s="47">
        <v>-10</v>
      </c>
      <c r="R6" s="47">
        <v>0</v>
      </c>
      <c r="S6" s="75">
        <v>0</v>
      </c>
      <c r="U6" s="74">
        <v>-92</v>
      </c>
      <c r="V6" s="75">
        <v>7.68</v>
      </c>
      <c r="W6">
        <v>-23</v>
      </c>
      <c r="X6">
        <v>4.8</v>
      </c>
      <c r="Y6">
        <v>-1</v>
      </c>
      <c r="Z6">
        <v>2.88</v>
      </c>
      <c r="AA6">
        <v>-10</v>
      </c>
      <c r="AB6">
        <v>0</v>
      </c>
      <c r="AC6">
        <v>-58</v>
      </c>
    </row>
    <row r="7" spans="1:29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2.88</v>
      </c>
      <c r="M7" s="75">
        <v>0</v>
      </c>
      <c r="N7" s="74">
        <v>-22</v>
      </c>
      <c r="O7" s="47">
        <v>0</v>
      </c>
      <c r="P7" s="47">
        <v>-52</v>
      </c>
      <c r="Q7" s="47">
        <v>-14</v>
      </c>
      <c r="R7" s="47">
        <v>0</v>
      </c>
      <c r="S7" s="75">
        <v>0</v>
      </c>
      <c r="U7" s="74">
        <v>-89</v>
      </c>
      <c r="V7" s="75">
        <v>2.88</v>
      </c>
      <c r="W7">
        <v>-22</v>
      </c>
      <c r="X7">
        <v>0</v>
      </c>
      <c r="Y7">
        <v>-1</v>
      </c>
      <c r="Z7">
        <v>2.88</v>
      </c>
      <c r="AA7">
        <v>-14</v>
      </c>
      <c r="AB7">
        <v>0</v>
      </c>
      <c r="AC7">
        <v>-52</v>
      </c>
    </row>
    <row r="8" spans="1:29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2.88</v>
      </c>
      <c r="M8" s="75">
        <v>0</v>
      </c>
      <c r="N8" s="74">
        <v>-21</v>
      </c>
      <c r="O8" s="47">
        <v>0</v>
      </c>
      <c r="P8" s="47">
        <v>-53</v>
      </c>
      <c r="Q8" s="47">
        <v>-14</v>
      </c>
      <c r="R8" s="47">
        <v>0</v>
      </c>
      <c r="S8" s="75">
        <v>0</v>
      </c>
      <c r="U8" s="74">
        <v>-89</v>
      </c>
      <c r="V8" s="75">
        <v>2.88</v>
      </c>
      <c r="W8">
        <v>-21</v>
      </c>
      <c r="X8">
        <v>0</v>
      </c>
      <c r="Y8">
        <v>-1</v>
      </c>
      <c r="Z8">
        <v>2.88</v>
      </c>
      <c r="AA8">
        <v>-14</v>
      </c>
      <c r="AB8">
        <v>0</v>
      </c>
      <c r="AC8">
        <v>-53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2.88</v>
      </c>
      <c r="M9" s="75">
        <v>0</v>
      </c>
      <c r="N9" s="74">
        <v>-11</v>
      </c>
      <c r="O9" s="47">
        <v>0</v>
      </c>
      <c r="P9" s="47">
        <v>-48</v>
      </c>
      <c r="Q9" s="47">
        <v>-14</v>
      </c>
      <c r="R9" s="47">
        <v>0</v>
      </c>
      <c r="S9" s="75">
        <v>0</v>
      </c>
      <c r="U9" s="74">
        <v>-74</v>
      </c>
      <c r="V9" s="75">
        <v>2.88</v>
      </c>
      <c r="W9">
        <v>-11</v>
      </c>
      <c r="X9">
        <v>0</v>
      </c>
      <c r="Y9">
        <v>-1</v>
      </c>
      <c r="Z9">
        <v>2.88</v>
      </c>
      <c r="AA9">
        <v>-14</v>
      </c>
      <c r="AB9">
        <v>0</v>
      </c>
      <c r="AC9">
        <v>-48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2.88</v>
      </c>
      <c r="M10" s="75">
        <v>0</v>
      </c>
      <c r="N10" s="74">
        <v>-12</v>
      </c>
      <c r="O10" s="47">
        <v>0</v>
      </c>
      <c r="P10" s="47">
        <v>-41</v>
      </c>
      <c r="Q10" s="47">
        <v>-14</v>
      </c>
      <c r="R10" s="47">
        <v>0</v>
      </c>
      <c r="S10" s="75">
        <v>0</v>
      </c>
      <c r="U10" s="74">
        <v>-68</v>
      </c>
      <c r="V10" s="75">
        <v>2.88</v>
      </c>
      <c r="W10">
        <v>-12</v>
      </c>
      <c r="X10">
        <v>0</v>
      </c>
      <c r="Y10">
        <v>-1</v>
      </c>
      <c r="Z10">
        <v>2.88</v>
      </c>
      <c r="AA10">
        <v>-14</v>
      </c>
      <c r="AB10">
        <v>0</v>
      </c>
      <c r="AC10">
        <v>-41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2.88</v>
      </c>
      <c r="M11" s="75">
        <v>0</v>
      </c>
      <c r="N11" s="74">
        <v>-12</v>
      </c>
      <c r="O11" s="47">
        <v>0</v>
      </c>
      <c r="P11" s="47">
        <v>-42</v>
      </c>
      <c r="Q11" s="47">
        <v>-14</v>
      </c>
      <c r="R11" s="47">
        <v>0</v>
      </c>
      <c r="S11" s="75">
        <v>0</v>
      </c>
      <c r="U11" s="74">
        <v>-69</v>
      </c>
      <c r="V11" s="75">
        <v>2.88</v>
      </c>
      <c r="W11">
        <v>-12</v>
      </c>
      <c r="X11">
        <v>0</v>
      </c>
      <c r="Y11">
        <v>-1</v>
      </c>
      <c r="Z11">
        <v>2.88</v>
      </c>
      <c r="AA11">
        <v>-14</v>
      </c>
      <c r="AB11">
        <v>0</v>
      </c>
      <c r="AC11">
        <v>-42</v>
      </c>
    </row>
    <row r="12" spans="1:29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2.69</v>
      </c>
      <c r="M12" s="75">
        <v>0</v>
      </c>
      <c r="N12" s="74">
        <v>-12</v>
      </c>
      <c r="O12" s="47">
        <v>0</v>
      </c>
      <c r="P12" s="47">
        <v>-43</v>
      </c>
      <c r="Q12" s="47">
        <v>-14</v>
      </c>
      <c r="R12" s="47">
        <v>0</v>
      </c>
      <c r="S12" s="75">
        <v>0</v>
      </c>
      <c r="U12" s="74">
        <v>-70</v>
      </c>
      <c r="V12" s="75">
        <v>2.69</v>
      </c>
      <c r="W12">
        <v>-12</v>
      </c>
      <c r="X12">
        <v>0</v>
      </c>
      <c r="Y12">
        <v>-1</v>
      </c>
      <c r="Z12">
        <v>2.69</v>
      </c>
      <c r="AA12">
        <v>-14</v>
      </c>
      <c r="AB12">
        <v>0</v>
      </c>
      <c r="AC12">
        <v>-43</v>
      </c>
    </row>
    <row r="13" spans="1:29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2.69</v>
      </c>
      <c r="M13" s="75">
        <v>0</v>
      </c>
      <c r="N13" s="74">
        <v>-11</v>
      </c>
      <c r="O13" s="47">
        <v>0</v>
      </c>
      <c r="P13" s="47">
        <v>-46</v>
      </c>
      <c r="Q13" s="47">
        <v>-14</v>
      </c>
      <c r="R13" s="47">
        <v>0</v>
      </c>
      <c r="S13" s="75">
        <v>0</v>
      </c>
      <c r="U13" s="74">
        <v>-72</v>
      </c>
      <c r="V13" s="75">
        <v>2.69</v>
      </c>
      <c r="W13">
        <v>-11</v>
      </c>
      <c r="X13">
        <v>0</v>
      </c>
      <c r="Y13">
        <v>-1</v>
      </c>
      <c r="Z13">
        <v>2.69</v>
      </c>
      <c r="AA13">
        <v>-14</v>
      </c>
      <c r="AB13">
        <v>0</v>
      </c>
      <c r="AC13">
        <v>-46</v>
      </c>
    </row>
    <row r="14" spans="1:29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2.69</v>
      </c>
      <c r="M14" s="75">
        <v>0</v>
      </c>
      <c r="N14" s="74">
        <v>-9</v>
      </c>
      <c r="O14" s="47">
        <v>0</v>
      </c>
      <c r="P14" s="47">
        <v>-46</v>
      </c>
      <c r="Q14" s="47">
        <v>-14</v>
      </c>
      <c r="R14" s="47">
        <v>0</v>
      </c>
      <c r="S14" s="75">
        <v>0</v>
      </c>
      <c r="U14" s="74">
        <v>-70</v>
      </c>
      <c r="V14" s="75">
        <v>2.69</v>
      </c>
      <c r="W14">
        <v>-9</v>
      </c>
      <c r="X14">
        <v>0</v>
      </c>
      <c r="Y14">
        <v>-1</v>
      </c>
      <c r="Z14">
        <v>2.69</v>
      </c>
      <c r="AA14">
        <v>-14</v>
      </c>
      <c r="AB14">
        <v>0</v>
      </c>
      <c r="AC14">
        <v>-46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2.69</v>
      </c>
      <c r="M15" s="75">
        <v>0</v>
      </c>
      <c r="N15" s="74">
        <v>-18</v>
      </c>
      <c r="O15" s="47">
        <v>0</v>
      </c>
      <c r="P15" s="47">
        <v>-24</v>
      </c>
      <c r="Q15" s="47">
        <v>-15</v>
      </c>
      <c r="R15" s="47">
        <v>0</v>
      </c>
      <c r="S15" s="75">
        <v>0</v>
      </c>
      <c r="U15" s="74">
        <v>-58</v>
      </c>
      <c r="V15" s="75">
        <v>2.69</v>
      </c>
      <c r="W15">
        <v>-18</v>
      </c>
      <c r="X15">
        <v>0</v>
      </c>
      <c r="Y15">
        <v>-1</v>
      </c>
      <c r="Z15">
        <v>2.69</v>
      </c>
      <c r="AA15">
        <v>-15</v>
      </c>
      <c r="AB15">
        <v>0</v>
      </c>
      <c r="AC15">
        <v>-24</v>
      </c>
    </row>
    <row r="16" spans="1:29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1.92</v>
      </c>
      <c r="M16" s="75">
        <v>0</v>
      </c>
      <c r="N16" s="74">
        <v>-20</v>
      </c>
      <c r="O16" s="47">
        <v>0</v>
      </c>
      <c r="P16" s="47">
        <v>-27</v>
      </c>
      <c r="Q16" s="47">
        <v>-15</v>
      </c>
      <c r="R16" s="47">
        <v>0</v>
      </c>
      <c r="S16" s="75">
        <v>0</v>
      </c>
      <c r="U16" s="74">
        <v>-63</v>
      </c>
      <c r="V16" s="75">
        <v>1.92</v>
      </c>
      <c r="W16">
        <v>-20</v>
      </c>
      <c r="X16">
        <v>0</v>
      </c>
      <c r="Y16">
        <v>-1</v>
      </c>
      <c r="Z16">
        <v>1.92</v>
      </c>
      <c r="AA16">
        <v>-15</v>
      </c>
      <c r="AB16">
        <v>0</v>
      </c>
      <c r="AC16">
        <v>-27</v>
      </c>
    </row>
    <row r="17" spans="7:29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1.92</v>
      </c>
      <c r="M17" s="75">
        <v>0</v>
      </c>
      <c r="N17" s="74">
        <v>-24</v>
      </c>
      <c r="O17" s="47">
        <v>0</v>
      </c>
      <c r="P17" s="47">
        <v>-56</v>
      </c>
      <c r="Q17" s="47">
        <v>-15</v>
      </c>
      <c r="R17" s="47">
        <v>0</v>
      </c>
      <c r="S17" s="75">
        <v>0</v>
      </c>
      <c r="U17" s="74">
        <v>-96</v>
      </c>
      <c r="V17" s="75">
        <v>1.92</v>
      </c>
      <c r="W17">
        <v>-24</v>
      </c>
      <c r="X17">
        <v>0</v>
      </c>
      <c r="Y17">
        <v>-1</v>
      </c>
      <c r="Z17">
        <v>1.92</v>
      </c>
      <c r="AA17">
        <v>-15</v>
      </c>
      <c r="AB17">
        <v>0</v>
      </c>
      <c r="AC17">
        <v>-56</v>
      </c>
    </row>
    <row r="18" spans="7:29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1.92</v>
      </c>
      <c r="M18" s="75">
        <v>0</v>
      </c>
      <c r="N18" s="74">
        <v>-9</v>
      </c>
      <c r="O18" s="47">
        <v>0</v>
      </c>
      <c r="P18" s="47">
        <v>-53</v>
      </c>
      <c r="Q18" s="47">
        <v>-14</v>
      </c>
      <c r="R18" s="47">
        <v>0</v>
      </c>
      <c r="S18" s="75">
        <v>0</v>
      </c>
      <c r="U18" s="74">
        <v>-77</v>
      </c>
      <c r="V18" s="75">
        <v>1.92</v>
      </c>
      <c r="W18">
        <v>-9</v>
      </c>
      <c r="X18">
        <v>0</v>
      </c>
      <c r="Y18">
        <v>-1</v>
      </c>
      <c r="Z18">
        <v>1.92</v>
      </c>
      <c r="AA18">
        <v>-14</v>
      </c>
      <c r="AB18">
        <v>0</v>
      </c>
      <c r="AC18">
        <v>-53</v>
      </c>
    </row>
    <row r="19" spans="7:29">
      <c r="G19" t="s">
        <v>61</v>
      </c>
      <c r="H19" s="74">
        <v>9.6</v>
      </c>
      <c r="I19" s="47">
        <v>0</v>
      </c>
      <c r="J19" s="47">
        <v>0</v>
      </c>
      <c r="K19" s="47">
        <v>0</v>
      </c>
      <c r="L19" s="47">
        <v>2.88</v>
      </c>
      <c r="M19" s="75">
        <v>0</v>
      </c>
      <c r="N19" s="74">
        <v>0</v>
      </c>
      <c r="O19" s="47">
        <v>0</v>
      </c>
      <c r="P19" s="47">
        <v>-29</v>
      </c>
      <c r="Q19" s="47">
        <v>-14</v>
      </c>
      <c r="R19" s="47">
        <v>0</v>
      </c>
      <c r="S19" s="75">
        <v>0</v>
      </c>
      <c r="U19" s="74">
        <v>-44</v>
      </c>
      <c r="V19" s="75">
        <v>12.48</v>
      </c>
      <c r="W19">
        <v>9.6</v>
      </c>
      <c r="X19">
        <v>0</v>
      </c>
      <c r="Y19">
        <v>-1</v>
      </c>
      <c r="Z19">
        <v>2.88</v>
      </c>
      <c r="AA19">
        <v>-14</v>
      </c>
      <c r="AB19">
        <v>0</v>
      </c>
      <c r="AC19">
        <v>-29</v>
      </c>
    </row>
    <row r="20" spans="7:29">
      <c r="G20" t="s">
        <v>62</v>
      </c>
      <c r="H20" s="74">
        <v>12.48</v>
      </c>
      <c r="I20" s="47">
        <v>0</v>
      </c>
      <c r="J20" s="47">
        <v>0</v>
      </c>
      <c r="K20" s="47">
        <v>0</v>
      </c>
      <c r="L20" s="47">
        <v>3.84</v>
      </c>
      <c r="M20" s="75">
        <v>0</v>
      </c>
      <c r="N20" s="74">
        <v>0</v>
      </c>
      <c r="O20" s="47">
        <v>0</v>
      </c>
      <c r="P20" s="47">
        <v>-27</v>
      </c>
      <c r="Q20" s="47">
        <v>-14</v>
      </c>
      <c r="R20" s="47">
        <v>0</v>
      </c>
      <c r="S20" s="75">
        <v>0</v>
      </c>
      <c r="U20" s="74">
        <v>-42</v>
      </c>
      <c r="V20" s="75">
        <v>16.32</v>
      </c>
      <c r="W20">
        <v>12.48</v>
      </c>
      <c r="X20">
        <v>0</v>
      </c>
      <c r="Y20">
        <v>-1</v>
      </c>
      <c r="Z20">
        <v>3.84</v>
      </c>
      <c r="AA20">
        <v>-14</v>
      </c>
      <c r="AB20">
        <v>0</v>
      </c>
      <c r="AC20">
        <v>-27</v>
      </c>
    </row>
    <row r="21" spans="7:29">
      <c r="G21" t="s">
        <v>63</v>
      </c>
      <c r="H21" s="74">
        <v>15.36</v>
      </c>
      <c r="I21" s="47">
        <v>0</v>
      </c>
      <c r="J21" s="47">
        <v>0</v>
      </c>
      <c r="K21" s="47">
        <v>0</v>
      </c>
      <c r="L21" s="47">
        <v>3.84</v>
      </c>
      <c r="M21" s="75">
        <v>0</v>
      </c>
      <c r="N21" s="74">
        <v>0</v>
      </c>
      <c r="O21" s="47">
        <v>0</v>
      </c>
      <c r="P21" s="47">
        <v>-28</v>
      </c>
      <c r="Q21" s="47">
        <v>-14</v>
      </c>
      <c r="R21" s="47">
        <v>0</v>
      </c>
      <c r="S21" s="75">
        <v>0</v>
      </c>
      <c r="U21" s="74">
        <v>-43</v>
      </c>
      <c r="V21" s="75">
        <v>19.2</v>
      </c>
      <c r="W21">
        <v>15.36</v>
      </c>
      <c r="X21">
        <v>0</v>
      </c>
      <c r="Y21">
        <v>-1</v>
      </c>
      <c r="Z21">
        <v>3.84</v>
      </c>
      <c r="AA21">
        <v>-14</v>
      </c>
      <c r="AB21">
        <v>0</v>
      </c>
      <c r="AC21">
        <v>-28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5.76</v>
      </c>
      <c r="M22" s="75">
        <v>0</v>
      </c>
      <c r="N22" s="74">
        <v>-52</v>
      </c>
      <c r="O22" s="47">
        <v>0</v>
      </c>
      <c r="P22" s="47">
        <v>-26</v>
      </c>
      <c r="Q22" s="47">
        <v>-14</v>
      </c>
      <c r="R22" s="47">
        <v>0</v>
      </c>
      <c r="S22" s="75">
        <v>0</v>
      </c>
      <c r="U22" s="74">
        <v>-93</v>
      </c>
      <c r="V22" s="75">
        <v>5.76</v>
      </c>
      <c r="W22">
        <v>-52</v>
      </c>
      <c r="X22">
        <v>0</v>
      </c>
      <c r="Y22">
        <v>-1</v>
      </c>
      <c r="Z22">
        <v>5.76</v>
      </c>
      <c r="AA22">
        <v>-14</v>
      </c>
      <c r="AB22">
        <v>0</v>
      </c>
      <c r="AC22">
        <v>-26</v>
      </c>
    </row>
    <row r="23" spans="7:29">
      <c r="G23" t="s">
        <v>65</v>
      </c>
      <c r="H23" s="74">
        <v>0</v>
      </c>
      <c r="I23" s="47">
        <v>35.520000000000003</v>
      </c>
      <c r="J23" s="47">
        <v>0</v>
      </c>
      <c r="K23" s="47">
        <v>0</v>
      </c>
      <c r="L23" s="47">
        <v>7.01</v>
      </c>
      <c r="M23" s="75">
        <v>0</v>
      </c>
      <c r="N23" s="74">
        <v>-57</v>
      </c>
      <c r="O23" s="47">
        <v>0</v>
      </c>
      <c r="P23" s="47">
        <v>-48</v>
      </c>
      <c r="Q23" s="47">
        <v>-14</v>
      </c>
      <c r="R23" s="47">
        <v>0</v>
      </c>
      <c r="S23" s="75">
        <v>0</v>
      </c>
      <c r="U23" s="74">
        <v>-120</v>
      </c>
      <c r="V23" s="75">
        <v>42.53</v>
      </c>
      <c r="W23">
        <v>-57</v>
      </c>
      <c r="X23">
        <v>35.520000000000003</v>
      </c>
      <c r="Y23">
        <v>-1</v>
      </c>
      <c r="Z23">
        <v>7.01</v>
      </c>
      <c r="AA23">
        <v>-14</v>
      </c>
      <c r="AB23">
        <v>0</v>
      </c>
      <c r="AC23">
        <v>-48</v>
      </c>
    </row>
    <row r="24" spans="7:29">
      <c r="G24" t="s">
        <v>66</v>
      </c>
      <c r="H24" s="74">
        <v>8.64</v>
      </c>
      <c r="I24" s="47">
        <v>55.69</v>
      </c>
      <c r="J24" s="47">
        <v>0</v>
      </c>
      <c r="K24" s="47">
        <v>0</v>
      </c>
      <c r="L24" s="47">
        <v>9.6</v>
      </c>
      <c r="M24" s="75">
        <v>0</v>
      </c>
      <c r="N24" s="74">
        <v>0</v>
      </c>
      <c r="O24" s="47">
        <v>0</v>
      </c>
      <c r="P24" s="47">
        <v>-48</v>
      </c>
      <c r="Q24" s="47">
        <v>-14</v>
      </c>
      <c r="R24" s="47">
        <v>0</v>
      </c>
      <c r="S24" s="75">
        <v>0</v>
      </c>
      <c r="U24" s="74">
        <v>-63</v>
      </c>
      <c r="V24" s="75">
        <v>73.930000000000007</v>
      </c>
      <c r="W24">
        <v>8.64</v>
      </c>
      <c r="X24">
        <v>55.69</v>
      </c>
      <c r="Y24">
        <v>-1</v>
      </c>
      <c r="Z24">
        <v>9.6</v>
      </c>
      <c r="AA24">
        <v>-14</v>
      </c>
      <c r="AB24">
        <v>0</v>
      </c>
      <c r="AC24">
        <v>-48</v>
      </c>
    </row>
    <row r="25" spans="7:29">
      <c r="G25" t="s">
        <v>67</v>
      </c>
      <c r="H25" s="74">
        <v>7.68</v>
      </c>
      <c r="I25" s="47">
        <v>46.09</v>
      </c>
      <c r="J25" s="47">
        <v>0</v>
      </c>
      <c r="K25" s="47">
        <v>0</v>
      </c>
      <c r="L25" s="47">
        <v>11.52</v>
      </c>
      <c r="M25" s="75">
        <v>0</v>
      </c>
      <c r="N25" s="74">
        <v>0</v>
      </c>
      <c r="O25" s="47">
        <v>0</v>
      </c>
      <c r="P25" s="47">
        <v>0</v>
      </c>
      <c r="Q25" s="47">
        <v>-14</v>
      </c>
      <c r="R25" s="47">
        <v>0</v>
      </c>
      <c r="S25" s="75">
        <v>0</v>
      </c>
      <c r="U25" s="74">
        <v>-15</v>
      </c>
      <c r="V25" s="75">
        <v>65.290000000000006</v>
      </c>
      <c r="W25">
        <v>7.68</v>
      </c>
      <c r="X25">
        <v>46.09</v>
      </c>
      <c r="Y25">
        <v>-1</v>
      </c>
      <c r="Z25">
        <v>11.52</v>
      </c>
      <c r="AA25">
        <v>-14</v>
      </c>
      <c r="AB25">
        <v>0</v>
      </c>
      <c r="AC25">
        <v>0</v>
      </c>
    </row>
    <row r="26" spans="7:29">
      <c r="G26" t="s">
        <v>68</v>
      </c>
      <c r="H26" s="74">
        <v>0</v>
      </c>
      <c r="I26" s="47">
        <v>58.57</v>
      </c>
      <c r="J26" s="47">
        <v>0</v>
      </c>
      <c r="K26" s="47">
        <v>0</v>
      </c>
      <c r="L26" s="47">
        <v>15.36</v>
      </c>
      <c r="M26" s="75">
        <v>0</v>
      </c>
      <c r="N26" s="74">
        <v>-64</v>
      </c>
      <c r="O26" s="47">
        <v>0</v>
      </c>
      <c r="P26" s="47">
        <v>-59</v>
      </c>
      <c r="Q26" s="47">
        <v>-14</v>
      </c>
      <c r="R26" s="47">
        <v>0</v>
      </c>
      <c r="S26" s="75">
        <v>0</v>
      </c>
      <c r="U26" s="74">
        <v>-138</v>
      </c>
      <c r="V26" s="75">
        <v>73.930000000000007</v>
      </c>
      <c r="W26">
        <v>-64</v>
      </c>
      <c r="X26">
        <v>58.57</v>
      </c>
      <c r="Y26">
        <v>-1</v>
      </c>
      <c r="Z26">
        <v>15.36</v>
      </c>
      <c r="AA26">
        <v>-14</v>
      </c>
      <c r="AB26">
        <v>0</v>
      </c>
      <c r="AC26">
        <v>-59</v>
      </c>
    </row>
    <row r="27" spans="7:29">
      <c r="G27" t="s">
        <v>69</v>
      </c>
      <c r="H27" s="74">
        <v>27.84</v>
      </c>
      <c r="I27" s="47">
        <v>24.96</v>
      </c>
      <c r="J27" s="47">
        <v>32.65</v>
      </c>
      <c r="K27" s="47">
        <v>0</v>
      </c>
      <c r="L27" s="47">
        <v>13.44</v>
      </c>
      <c r="M27" s="75">
        <v>0</v>
      </c>
      <c r="N27" s="74">
        <v>0</v>
      </c>
      <c r="O27" s="47">
        <v>0</v>
      </c>
      <c r="P27" s="47">
        <v>0</v>
      </c>
      <c r="Q27" s="47">
        <v>-17</v>
      </c>
      <c r="R27" s="47">
        <v>0</v>
      </c>
      <c r="S27" s="75">
        <v>0</v>
      </c>
      <c r="U27" s="74">
        <v>-18</v>
      </c>
      <c r="V27" s="75">
        <v>98.89</v>
      </c>
      <c r="W27">
        <v>27.84</v>
      </c>
      <c r="X27">
        <v>24.96</v>
      </c>
      <c r="Y27">
        <v>-1</v>
      </c>
      <c r="Z27">
        <v>13.44</v>
      </c>
      <c r="AA27">
        <v>-17</v>
      </c>
      <c r="AB27">
        <v>0</v>
      </c>
      <c r="AC27">
        <v>32.65</v>
      </c>
    </row>
    <row r="28" spans="7:29">
      <c r="G28" t="s">
        <v>70</v>
      </c>
      <c r="H28" s="74">
        <v>0</v>
      </c>
      <c r="I28" s="47">
        <v>13.44</v>
      </c>
      <c r="J28" s="47">
        <v>0</v>
      </c>
      <c r="K28" s="47">
        <v>0</v>
      </c>
      <c r="L28" s="47">
        <v>15.84</v>
      </c>
      <c r="M28" s="75">
        <v>0</v>
      </c>
      <c r="N28" s="74">
        <v>-40</v>
      </c>
      <c r="O28" s="47">
        <v>0</v>
      </c>
      <c r="P28" s="47">
        <v>-12</v>
      </c>
      <c r="Q28" s="47">
        <v>-9</v>
      </c>
      <c r="R28" s="47">
        <v>0</v>
      </c>
      <c r="S28" s="75">
        <v>0</v>
      </c>
      <c r="U28" s="74">
        <v>-62</v>
      </c>
      <c r="V28" s="75">
        <v>29.28</v>
      </c>
      <c r="W28">
        <v>-40</v>
      </c>
      <c r="X28">
        <v>13.44</v>
      </c>
      <c r="Y28">
        <v>-1</v>
      </c>
      <c r="Z28">
        <v>15.84</v>
      </c>
      <c r="AA28">
        <v>-9</v>
      </c>
      <c r="AB28">
        <v>0</v>
      </c>
      <c r="AC28">
        <v>-12</v>
      </c>
    </row>
    <row r="29" spans="7:29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14.31</v>
      </c>
      <c r="M29" s="75">
        <v>0</v>
      </c>
      <c r="N29" s="74">
        <v>-65</v>
      </c>
      <c r="O29" s="47">
        <v>0</v>
      </c>
      <c r="P29" s="47">
        <v>-41</v>
      </c>
      <c r="Q29" s="47">
        <v>0</v>
      </c>
      <c r="R29" s="47">
        <v>0</v>
      </c>
      <c r="S29" s="75">
        <v>0</v>
      </c>
      <c r="U29" s="74">
        <v>-107</v>
      </c>
      <c r="V29" s="75">
        <v>14.31</v>
      </c>
      <c r="W29">
        <v>-65</v>
      </c>
      <c r="X29">
        <v>0</v>
      </c>
      <c r="Y29">
        <v>-1</v>
      </c>
      <c r="Z29">
        <v>14.31</v>
      </c>
      <c r="AA29">
        <v>0</v>
      </c>
      <c r="AB29">
        <v>0</v>
      </c>
      <c r="AC29">
        <v>-41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8.6999999999999993</v>
      </c>
      <c r="M30" s="75">
        <v>0.62</v>
      </c>
      <c r="N30" s="74">
        <v>-61</v>
      </c>
      <c r="O30" s="47">
        <v>0</v>
      </c>
      <c r="P30" s="47">
        <v>-62</v>
      </c>
      <c r="Q30" s="47">
        <v>0</v>
      </c>
      <c r="R30" s="47">
        <v>0</v>
      </c>
      <c r="S30" s="75">
        <v>0</v>
      </c>
      <c r="U30" s="74">
        <v>-124</v>
      </c>
      <c r="V30" s="75">
        <v>9.32</v>
      </c>
      <c r="W30">
        <v>-61</v>
      </c>
      <c r="X30">
        <v>0</v>
      </c>
      <c r="Y30">
        <v>-1</v>
      </c>
      <c r="Z30">
        <v>8.6999999999999993</v>
      </c>
      <c r="AA30">
        <v>0</v>
      </c>
      <c r="AB30">
        <v>0.62</v>
      </c>
      <c r="AC30">
        <v>-62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3.52</v>
      </c>
      <c r="M31" s="75">
        <v>0.8</v>
      </c>
      <c r="N31" s="74">
        <v>-63</v>
      </c>
      <c r="O31" s="47">
        <v>-19</v>
      </c>
      <c r="P31" s="47">
        <v>-79</v>
      </c>
      <c r="Q31" s="47">
        <v>0</v>
      </c>
      <c r="R31" s="47">
        <v>0</v>
      </c>
      <c r="S31" s="75">
        <v>0</v>
      </c>
      <c r="U31" s="74">
        <v>-162</v>
      </c>
      <c r="V31" s="75">
        <v>4.32</v>
      </c>
      <c r="W31">
        <v>-63</v>
      </c>
      <c r="X31">
        <v>-19</v>
      </c>
      <c r="Y31">
        <v>-1</v>
      </c>
      <c r="Z31">
        <v>3.52</v>
      </c>
      <c r="AA31">
        <v>0</v>
      </c>
      <c r="AB31">
        <v>0.8</v>
      </c>
      <c r="AC31">
        <v>-79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2.65</v>
      </c>
      <c r="M32" s="75">
        <v>0.42</v>
      </c>
      <c r="N32" s="74">
        <v>-65</v>
      </c>
      <c r="O32" s="47">
        <v>-19</v>
      </c>
      <c r="P32" s="47">
        <v>-69</v>
      </c>
      <c r="Q32" s="47">
        <v>0</v>
      </c>
      <c r="R32" s="47">
        <v>0</v>
      </c>
      <c r="S32" s="75">
        <v>0</v>
      </c>
      <c r="U32" s="74">
        <v>-154</v>
      </c>
      <c r="V32" s="75">
        <v>3.07</v>
      </c>
      <c r="W32">
        <v>-65</v>
      </c>
      <c r="X32">
        <v>-19</v>
      </c>
      <c r="Y32">
        <v>-1</v>
      </c>
      <c r="Z32">
        <v>2.65</v>
      </c>
      <c r="AA32">
        <v>0</v>
      </c>
      <c r="AB32">
        <v>0.42</v>
      </c>
      <c r="AC32">
        <v>-69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1.82</v>
      </c>
      <c r="M33" s="75">
        <v>0.27</v>
      </c>
      <c r="N33" s="74">
        <v>-40</v>
      </c>
      <c r="O33" s="47">
        <v>-17</v>
      </c>
      <c r="P33" s="47">
        <v>-103</v>
      </c>
      <c r="Q33" s="47">
        <v>0</v>
      </c>
      <c r="R33" s="47">
        <v>0</v>
      </c>
      <c r="S33" s="75">
        <v>0</v>
      </c>
      <c r="U33" s="74">
        <v>-161</v>
      </c>
      <c r="V33" s="75">
        <v>2.09</v>
      </c>
      <c r="W33">
        <v>-40</v>
      </c>
      <c r="X33">
        <v>-17</v>
      </c>
      <c r="Y33">
        <v>-1</v>
      </c>
      <c r="Z33">
        <v>1.82</v>
      </c>
      <c r="AA33">
        <v>0</v>
      </c>
      <c r="AB33">
        <v>0.27</v>
      </c>
      <c r="AC33">
        <v>-103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1.6</v>
      </c>
      <c r="M34" s="75">
        <v>0.2</v>
      </c>
      <c r="N34" s="74">
        <v>-22</v>
      </c>
      <c r="O34" s="47">
        <v>-10</v>
      </c>
      <c r="P34" s="47">
        <v>-102</v>
      </c>
      <c r="Q34" s="47">
        <v>0</v>
      </c>
      <c r="R34" s="47">
        <v>0</v>
      </c>
      <c r="S34" s="75">
        <v>0</v>
      </c>
      <c r="U34" s="74">
        <v>-135</v>
      </c>
      <c r="V34" s="75">
        <v>1.8</v>
      </c>
      <c r="W34">
        <v>-22</v>
      </c>
      <c r="X34">
        <v>-10</v>
      </c>
      <c r="Y34">
        <v>-1</v>
      </c>
      <c r="Z34">
        <v>1.6</v>
      </c>
      <c r="AA34">
        <v>0</v>
      </c>
      <c r="AB34">
        <v>0.2</v>
      </c>
      <c r="AC34">
        <v>-102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5.6</v>
      </c>
      <c r="M35" s="75">
        <v>0.28000000000000003</v>
      </c>
      <c r="N35" s="74">
        <v>-14</v>
      </c>
      <c r="O35" s="47">
        <v>-18</v>
      </c>
      <c r="P35" s="47">
        <v>-79</v>
      </c>
      <c r="Q35" s="47">
        <v>0</v>
      </c>
      <c r="R35" s="47">
        <v>0</v>
      </c>
      <c r="S35" s="75">
        <v>0</v>
      </c>
      <c r="U35" s="74">
        <v>-112</v>
      </c>
      <c r="V35" s="75">
        <v>5.88</v>
      </c>
      <c r="W35">
        <v>-14</v>
      </c>
      <c r="X35">
        <v>-18</v>
      </c>
      <c r="Y35">
        <v>-1</v>
      </c>
      <c r="Z35">
        <v>5.6</v>
      </c>
      <c r="AA35">
        <v>0</v>
      </c>
      <c r="AB35">
        <v>0.28000000000000003</v>
      </c>
      <c r="AC35">
        <v>-79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7.72</v>
      </c>
      <c r="M36" s="75">
        <v>0.94</v>
      </c>
      <c r="N36" s="74">
        <v>-6</v>
      </c>
      <c r="O36" s="47">
        <v>-12</v>
      </c>
      <c r="P36" s="47">
        <v>-74</v>
      </c>
      <c r="Q36" s="47">
        <v>0</v>
      </c>
      <c r="R36" s="47">
        <v>0</v>
      </c>
      <c r="S36" s="75">
        <v>0</v>
      </c>
      <c r="U36" s="74">
        <v>-93</v>
      </c>
      <c r="V36" s="75">
        <v>8.66</v>
      </c>
      <c r="W36">
        <v>-6</v>
      </c>
      <c r="X36">
        <v>-12</v>
      </c>
      <c r="Y36">
        <v>-1</v>
      </c>
      <c r="Z36">
        <v>7.72</v>
      </c>
      <c r="AA36">
        <v>0</v>
      </c>
      <c r="AB36">
        <v>0.94</v>
      </c>
      <c r="AC36">
        <v>-74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16.32</v>
      </c>
      <c r="M37" s="75">
        <v>0.57999999999999996</v>
      </c>
      <c r="N37" s="74">
        <v>-37</v>
      </c>
      <c r="O37" s="47">
        <v>0</v>
      </c>
      <c r="P37" s="47">
        <v>-21</v>
      </c>
      <c r="Q37" s="47">
        <v>0</v>
      </c>
      <c r="R37" s="47">
        <v>0</v>
      </c>
      <c r="S37" s="75">
        <v>0</v>
      </c>
      <c r="U37" s="74">
        <v>-59</v>
      </c>
      <c r="V37" s="75">
        <v>16.899999999999999</v>
      </c>
      <c r="W37">
        <v>-37</v>
      </c>
      <c r="X37">
        <v>0</v>
      </c>
      <c r="Y37">
        <v>-1</v>
      </c>
      <c r="Z37">
        <v>16.32</v>
      </c>
      <c r="AA37">
        <v>0</v>
      </c>
      <c r="AB37">
        <v>0.57999999999999996</v>
      </c>
      <c r="AC37">
        <v>-21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16.510000000000002</v>
      </c>
      <c r="M38" s="75">
        <v>0</v>
      </c>
      <c r="N38" s="74">
        <v>-34</v>
      </c>
      <c r="O38" s="47">
        <v>-15</v>
      </c>
      <c r="P38" s="47">
        <v>-33</v>
      </c>
      <c r="Q38" s="47">
        <v>0</v>
      </c>
      <c r="R38" s="47">
        <v>0</v>
      </c>
      <c r="S38" s="75">
        <v>0</v>
      </c>
      <c r="U38" s="74">
        <v>-83</v>
      </c>
      <c r="V38" s="75">
        <v>16.510000000000002</v>
      </c>
      <c r="W38">
        <v>-34</v>
      </c>
      <c r="X38">
        <v>-15</v>
      </c>
      <c r="Y38">
        <v>-1</v>
      </c>
      <c r="Z38">
        <v>16.510000000000002</v>
      </c>
      <c r="AA38">
        <v>0</v>
      </c>
      <c r="AB38">
        <v>0</v>
      </c>
      <c r="AC38">
        <v>-33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15.36</v>
      </c>
      <c r="M39" s="75">
        <v>0</v>
      </c>
      <c r="N39" s="74">
        <v>-60</v>
      </c>
      <c r="O39" s="47">
        <v>-20</v>
      </c>
      <c r="P39" s="47">
        <v>-36</v>
      </c>
      <c r="Q39" s="47">
        <v>0</v>
      </c>
      <c r="R39" s="47">
        <v>0</v>
      </c>
      <c r="S39" s="75">
        <v>0</v>
      </c>
      <c r="U39" s="74">
        <v>-117</v>
      </c>
      <c r="V39" s="75">
        <v>15.36</v>
      </c>
      <c r="W39">
        <v>-60</v>
      </c>
      <c r="X39">
        <v>-20</v>
      </c>
      <c r="Y39">
        <v>-1</v>
      </c>
      <c r="Z39">
        <v>15.36</v>
      </c>
      <c r="AA39">
        <v>0</v>
      </c>
      <c r="AB39">
        <v>0</v>
      </c>
      <c r="AC39">
        <v>-36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15.17</v>
      </c>
      <c r="M40" s="75">
        <v>0</v>
      </c>
      <c r="N40" s="74">
        <v>-58</v>
      </c>
      <c r="O40" s="47">
        <v>-20</v>
      </c>
      <c r="P40" s="47">
        <v>-39</v>
      </c>
      <c r="Q40" s="47">
        <v>0</v>
      </c>
      <c r="R40" s="47">
        <v>0</v>
      </c>
      <c r="S40" s="75">
        <v>0</v>
      </c>
      <c r="U40" s="74">
        <v>-118</v>
      </c>
      <c r="V40" s="75">
        <v>15.17</v>
      </c>
      <c r="W40">
        <v>-58</v>
      </c>
      <c r="X40">
        <v>-20</v>
      </c>
      <c r="Y40">
        <v>-1</v>
      </c>
      <c r="Z40">
        <v>15.17</v>
      </c>
      <c r="AA40">
        <v>0</v>
      </c>
      <c r="AB40">
        <v>0</v>
      </c>
      <c r="AC40">
        <v>-39</v>
      </c>
    </row>
    <row r="41" spans="7:29">
      <c r="G41" t="s">
        <v>83</v>
      </c>
      <c r="H41" s="74">
        <v>33.6</v>
      </c>
      <c r="I41" s="47">
        <v>0</v>
      </c>
      <c r="J41" s="47">
        <v>0</v>
      </c>
      <c r="K41" s="47">
        <v>0</v>
      </c>
      <c r="L41" s="47">
        <v>12.48</v>
      </c>
      <c r="M41" s="75">
        <v>0</v>
      </c>
      <c r="N41" s="74">
        <v>0</v>
      </c>
      <c r="O41" s="47">
        <v>-10</v>
      </c>
      <c r="P41" s="47">
        <v>-13</v>
      </c>
      <c r="Q41" s="47">
        <v>-29</v>
      </c>
      <c r="R41" s="47">
        <v>0</v>
      </c>
      <c r="S41" s="75">
        <v>0</v>
      </c>
      <c r="U41" s="74">
        <v>-53</v>
      </c>
      <c r="V41" s="75">
        <v>46.08</v>
      </c>
      <c r="W41">
        <v>33.6</v>
      </c>
      <c r="X41">
        <v>-10</v>
      </c>
      <c r="Y41">
        <v>-1</v>
      </c>
      <c r="Z41">
        <v>12.48</v>
      </c>
      <c r="AA41">
        <v>-29</v>
      </c>
      <c r="AB41">
        <v>0</v>
      </c>
      <c r="AC41">
        <v>-13</v>
      </c>
    </row>
    <row r="42" spans="7:29">
      <c r="G42" t="s">
        <v>84</v>
      </c>
      <c r="H42" s="74">
        <v>96.97</v>
      </c>
      <c r="I42" s="47">
        <v>0</v>
      </c>
      <c r="J42" s="47">
        <v>0</v>
      </c>
      <c r="K42" s="47">
        <v>0</v>
      </c>
      <c r="L42" s="47">
        <v>12.48</v>
      </c>
      <c r="M42" s="75">
        <v>0</v>
      </c>
      <c r="N42" s="74">
        <v>0</v>
      </c>
      <c r="O42" s="47">
        <v>0</v>
      </c>
      <c r="P42" s="47">
        <v>-5</v>
      </c>
      <c r="Q42" s="47">
        <v>-37</v>
      </c>
      <c r="R42" s="47">
        <v>0</v>
      </c>
      <c r="S42" s="75">
        <v>0</v>
      </c>
      <c r="U42" s="74">
        <v>-43</v>
      </c>
      <c r="V42" s="75">
        <v>109.45</v>
      </c>
      <c r="W42">
        <v>96.97</v>
      </c>
      <c r="X42">
        <v>0</v>
      </c>
      <c r="Y42">
        <v>-1</v>
      </c>
      <c r="Z42">
        <v>12.48</v>
      </c>
      <c r="AA42">
        <v>-37</v>
      </c>
      <c r="AB42">
        <v>0</v>
      </c>
      <c r="AC42">
        <v>-5</v>
      </c>
    </row>
    <row r="43" spans="7:29">
      <c r="G43" t="s">
        <v>85</v>
      </c>
      <c r="H43" s="74">
        <v>18.239999999999998</v>
      </c>
      <c r="I43" s="47">
        <v>30.73</v>
      </c>
      <c r="J43" s="47">
        <v>0</v>
      </c>
      <c r="K43" s="47">
        <v>0</v>
      </c>
      <c r="L43" s="47">
        <v>16.32</v>
      </c>
      <c r="M43" s="75">
        <v>0</v>
      </c>
      <c r="N43" s="74">
        <v>0</v>
      </c>
      <c r="O43" s="47">
        <v>0</v>
      </c>
      <c r="P43" s="47">
        <v>-21</v>
      </c>
      <c r="Q43" s="47">
        <v>0</v>
      </c>
      <c r="R43" s="47">
        <v>0</v>
      </c>
      <c r="S43" s="75">
        <v>0</v>
      </c>
      <c r="U43" s="74">
        <v>-21.5</v>
      </c>
      <c r="V43" s="75">
        <v>65.290000000000006</v>
      </c>
      <c r="W43">
        <v>18.239999999999998</v>
      </c>
      <c r="X43">
        <v>30.73</v>
      </c>
      <c r="Y43">
        <v>-0.5</v>
      </c>
      <c r="Z43">
        <v>16.32</v>
      </c>
      <c r="AA43">
        <v>0</v>
      </c>
      <c r="AB43">
        <v>0</v>
      </c>
      <c r="AC43">
        <v>-21</v>
      </c>
    </row>
    <row r="44" spans="7:29">
      <c r="G44" t="s">
        <v>86</v>
      </c>
      <c r="H44" s="74">
        <v>21.12</v>
      </c>
      <c r="I44" s="47">
        <v>36.49</v>
      </c>
      <c r="J44" s="47">
        <v>0</v>
      </c>
      <c r="K44" s="47">
        <v>0</v>
      </c>
      <c r="L44" s="47">
        <v>15.36</v>
      </c>
      <c r="M44" s="75">
        <v>0</v>
      </c>
      <c r="N44" s="74">
        <v>0</v>
      </c>
      <c r="O44" s="47">
        <v>0</v>
      </c>
      <c r="P44" s="47">
        <v>-34</v>
      </c>
      <c r="Q44" s="47">
        <v>-18</v>
      </c>
      <c r="R44" s="47">
        <v>0</v>
      </c>
      <c r="S44" s="75">
        <v>0</v>
      </c>
      <c r="U44" s="74">
        <v>-52.5</v>
      </c>
      <c r="V44" s="75">
        <v>72.97</v>
      </c>
      <c r="W44">
        <v>21.12</v>
      </c>
      <c r="X44">
        <v>36.49</v>
      </c>
      <c r="Y44">
        <v>-0.5</v>
      </c>
      <c r="Z44">
        <v>15.36</v>
      </c>
      <c r="AA44">
        <v>-18</v>
      </c>
      <c r="AB44">
        <v>0</v>
      </c>
      <c r="AC44">
        <v>-34</v>
      </c>
    </row>
    <row r="45" spans="7:29">
      <c r="G45" t="s">
        <v>87</v>
      </c>
      <c r="H45" s="74">
        <v>0</v>
      </c>
      <c r="I45" s="47">
        <v>24.96</v>
      </c>
      <c r="J45" s="47">
        <v>0</v>
      </c>
      <c r="K45" s="47">
        <v>0</v>
      </c>
      <c r="L45" s="47">
        <v>15.36</v>
      </c>
      <c r="M45" s="75">
        <v>0</v>
      </c>
      <c r="N45" s="74">
        <v>0</v>
      </c>
      <c r="O45" s="47">
        <v>0</v>
      </c>
      <c r="P45" s="47">
        <v>-42</v>
      </c>
      <c r="Q45" s="47">
        <v>-18</v>
      </c>
      <c r="R45" s="47">
        <v>0</v>
      </c>
      <c r="S45" s="75">
        <v>0</v>
      </c>
      <c r="U45" s="74">
        <v>-60.5</v>
      </c>
      <c r="V45" s="75">
        <v>40.32</v>
      </c>
      <c r="W45">
        <v>0</v>
      </c>
      <c r="X45">
        <v>24.96</v>
      </c>
      <c r="Y45">
        <v>-0.5</v>
      </c>
      <c r="Z45">
        <v>15.36</v>
      </c>
      <c r="AA45">
        <v>-18</v>
      </c>
      <c r="AB45">
        <v>0</v>
      </c>
      <c r="AC45">
        <v>-42</v>
      </c>
    </row>
    <row r="46" spans="7:29">
      <c r="G46" t="s">
        <v>88</v>
      </c>
      <c r="H46" s="74">
        <v>0</v>
      </c>
      <c r="I46" s="47">
        <v>22.08</v>
      </c>
      <c r="J46" s="47">
        <v>0</v>
      </c>
      <c r="K46" s="47">
        <v>0</v>
      </c>
      <c r="L46" s="47">
        <v>14.4</v>
      </c>
      <c r="M46" s="75">
        <v>0</v>
      </c>
      <c r="N46" s="74">
        <v>0</v>
      </c>
      <c r="O46" s="47">
        <v>0</v>
      </c>
      <c r="P46" s="47">
        <v>-58</v>
      </c>
      <c r="Q46" s="47">
        <v>-21</v>
      </c>
      <c r="R46" s="47">
        <v>0</v>
      </c>
      <c r="S46" s="75">
        <v>0</v>
      </c>
      <c r="U46" s="74">
        <v>-79.5</v>
      </c>
      <c r="V46" s="75">
        <v>36.479999999999997</v>
      </c>
      <c r="W46">
        <v>0</v>
      </c>
      <c r="X46">
        <v>22.08</v>
      </c>
      <c r="Y46">
        <v>-0.5</v>
      </c>
      <c r="Z46">
        <v>14.4</v>
      </c>
      <c r="AA46">
        <v>-21</v>
      </c>
      <c r="AB46">
        <v>0</v>
      </c>
      <c r="AC46">
        <v>-58</v>
      </c>
    </row>
    <row r="47" spans="7:29">
      <c r="G47" t="s">
        <v>89</v>
      </c>
      <c r="H47" s="74">
        <v>0</v>
      </c>
      <c r="I47" s="47">
        <v>16.32</v>
      </c>
      <c r="J47" s="47">
        <v>0</v>
      </c>
      <c r="K47" s="47">
        <v>0</v>
      </c>
      <c r="L47" s="47">
        <v>14.4</v>
      </c>
      <c r="M47" s="75">
        <v>0</v>
      </c>
      <c r="N47" s="74">
        <v>0</v>
      </c>
      <c r="O47" s="47">
        <v>0</v>
      </c>
      <c r="P47" s="47">
        <v>-66</v>
      </c>
      <c r="Q47" s="47">
        <v>-22</v>
      </c>
      <c r="R47" s="47">
        <v>0</v>
      </c>
      <c r="S47" s="75">
        <v>0</v>
      </c>
      <c r="U47" s="74">
        <v>-88.5</v>
      </c>
      <c r="V47" s="75">
        <v>30.72</v>
      </c>
      <c r="W47">
        <v>0</v>
      </c>
      <c r="X47">
        <v>16.32</v>
      </c>
      <c r="Y47">
        <v>-0.5</v>
      </c>
      <c r="Z47">
        <v>14.4</v>
      </c>
      <c r="AA47">
        <v>-22</v>
      </c>
      <c r="AB47">
        <v>0</v>
      </c>
      <c r="AC47">
        <v>-66</v>
      </c>
    </row>
    <row r="48" spans="7:29">
      <c r="G48" t="s">
        <v>90</v>
      </c>
      <c r="H48" s="74">
        <v>0</v>
      </c>
      <c r="I48" s="47">
        <v>17.28</v>
      </c>
      <c r="J48" s="47">
        <v>0</v>
      </c>
      <c r="K48" s="47">
        <v>0</v>
      </c>
      <c r="L48" s="47">
        <v>14.4</v>
      </c>
      <c r="M48" s="75">
        <v>0</v>
      </c>
      <c r="N48" s="74">
        <v>-15</v>
      </c>
      <c r="O48" s="47">
        <v>0</v>
      </c>
      <c r="P48" s="47">
        <v>-56</v>
      </c>
      <c r="Q48" s="47">
        <v>-25</v>
      </c>
      <c r="R48" s="47">
        <v>0</v>
      </c>
      <c r="S48" s="75">
        <v>0</v>
      </c>
      <c r="U48" s="74">
        <v>-96.5</v>
      </c>
      <c r="V48" s="75">
        <v>31.68</v>
      </c>
      <c r="W48">
        <v>-15</v>
      </c>
      <c r="X48">
        <v>17.28</v>
      </c>
      <c r="Y48">
        <v>-0.5</v>
      </c>
      <c r="Z48">
        <v>14.4</v>
      </c>
      <c r="AA48">
        <v>-25</v>
      </c>
      <c r="AB48">
        <v>0</v>
      </c>
      <c r="AC48">
        <v>-56</v>
      </c>
    </row>
    <row r="49" spans="7:29">
      <c r="G49" t="s">
        <v>91</v>
      </c>
      <c r="H49" s="74">
        <v>0</v>
      </c>
      <c r="I49" s="47">
        <v>30.72</v>
      </c>
      <c r="J49" s="47">
        <v>0</v>
      </c>
      <c r="K49" s="47">
        <v>0</v>
      </c>
      <c r="L49" s="47">
        <v>13.44</v>
      </c>
      <c r="M49" s="75">
        <v>0</v>
      </c>
      <c r="N49" s="74">
        <v>-18</v>
      </c>
      <c r="O49" s="47">
        <v>0</v>
      </c>
      <c r="P49" s="47">
        <v>0</v>
      </c>
      <c r="Q49" s="47">
        <v>-27</v>
      </c>
      <c r="R49" s="47">
        <v>0</v>
      </c>
      <c r="S49" s="75">
        <v>0</v>
      </c>
      <c r="U49" s="74">
        <v>-45.5</v>
      </c>
      <c r="V49" s="75">
        <v>44.16</v>
      </c>
      <c r="W49">
        <v>-18</v>
      </c>
      <c r="X49">
        <v>30.72</v>
      </c>
      <c r="Y49">
        <v>-0.5</v>
      </c>
      <c r="Z49">
        <v>13.44</v>
      </c>
      <c r="AA49">
        <v>-27</v>
      </c>
      <c r="AB49">
        <v>0</v>
      </c>
      <c r="AC49">
        <v>0</v>
      </c>
    </row>
    <row r="50" spans="7:29">
      <c r="G50" t="s">
        <v>92</v>
      </c>
      <c r="H50" s="74">
        <v>1.92</v>
      </c>
      <c r="I50" s="47">
        <v>32.64</v>
      </c>
      <c r="J50" s="47">
        <v>0</v>
      </c>
      <c r="K50" s="47">
        <v>0</v>
      </c>
      <c r="L50" s="47">
        <v>12.48</v>
      </c>
      <c r="M50" s="75">
        <v>0</v>
      </c>
      <c r="N50" s="74">
        <v>0</v>
      </c>
      <c r="O50" s="47">
        <v>0</v>
      </c>
      <c r="P50" s="47">
        <v>0</v>
      </c>
      <c r="Q50" s="47">
        <v>-28</v>
      </c>
      <c r="R50" s="47">
        <v>0</v>
      </c>
      <c r="S50" s="75">
        <v>0</v>
      </c>
      <c r="U50" s="74">
        <v>-28.5</v>
      </c>
      <c r="V50" s="75">
        <v>47.04</v>
      </c>
      <c r="W50">
        <v>1.92</v>
      </c>
      <c r="X50">
        <v>32.64</v>
      </c>
      <c r="Y50">
        <v>-0.5</v>
      </c>
      <c r="Z50">
        <v>12.48</v>
      </c>
      <c r="AA50">
        <v>-28</v>
      </c>
      <c r="AB50">
        <v>0</v>
      </c>
      <c r="AC50">
        <v>0</v>
      </c>
    </row>
    <row r="51" spans="7:29">
      <c r="G51" t="s">
        <v>93</v>
      </c>
      <c r="H51" s="74">
        <v>2.88</v>
      </c>
      <c r="I51" s="47">
        <v>38.409999999999997</v>
      </c>
      <c r="J51" s="47">
        <v>0</v>
      </c>
      <c r="K51" s="47">
        <v>0</v>
      </c>
      <c r="L51" s="47">
        <v>11.52</v>
      </c>
      <c r="M51" s="75">
        <v>0</v>
      </c>
      <c r="N51" s="74">
        <v>0</v>
      </c>
      <c r="O51" s="47">
        <v>0</v>
      </c>
      <c r="P51" s="47">
        <v>0</v>
      </c>
      <c r="Q51" s="47">
        <v>-19</v>
      </c>
      <c r="R51" s="47">
        <v>0</v>
      </c>
      <c r="S51" s="75">
        <v>0</v>
      </c>
      <c r="U51" s="74">
        <v>-19.5</v>
      </c>
      <c r="V51" s="75">
        <v>52.81</v>
      </c>
      <c r="W51">
        <v>2.88</v>
      </c>
      <c r="X51">
        <v>38.409999999999997</v>
      </c>
      <c r="Y51">
        <v>-0.5</v>
      </c>
      <c r="Z51">
        <v>11.52</v>
      </c>
      <c r="AA51">
        <v>-19</v>
      </c>
      <c r="AB51">
        <v>0</v>
      </c>
      <c r="AC51">
        <v>0</v>
      </c>
    </row>
    <row r="52" spans="7:29">
      <c r="G52" t="s">
        <v>94</v>
      </c>
      <c r="H52" s="74">
        <v>49.93</v>
      </c>
      <c r="I52" s="47">
        <v>24</v>
      </c>
      <c r="J52" s="47">
        <v>0</v>
      </c>
      <c r="K52" s="47">
        <v>0</v>
      </c>
      <c r="L52" s="47">
        <v>11.52</v>
      </c>
      <c r="M52" s="75">
        <v>0</v>
      </c>
      <c r="N52" s="74">
        <v>0</v>
      </c>
      <c r="O52" s="47">
        <v>0</v>
      </c>
      <c r="P52" s="47">
        <v>-13</v>
      </c>
      <c r="Q52" s="47">
        <v>-20</v>
      </c>
      <c r="R52" s="47">
        <v>0</v>
      </c>
      <c r="S52" s="75">
        <v>0</v>
      </c>
      <c r="U52" s="74">
        <v>-33.5</v>
      </c>
      <c r="V52" s="75">
        <v>85.45</v>
      </c>
      <c r="W52">
        <v>49.93</v>
      </c>
      <c r="X52">
        <v>24</v>
      </c>
      <c r="Y52">
        <v>-0.5</v>
      </c>
      <c r="Z52">
        <v>11.52</v>
      </c>
      <c r="AA52">
        <v>-20</v>
      </c>
      <c r="AB52">
        <v>0</v>
      </c>
      <c r="AC52">
        <v>-13</v>
      </c>
    </row>
    <row r="53" spans="7:29">
      <c r="G53" t="s">
        <v>95</v>
      </c>
      <c r="H53" s="74">
        <v>16.32</v>
      </c>
      <c r="I53" s="47">
        <v>50.89</v>
      </c>
      <c r="J53" s="47">
        <v>0</v>
      </c>
      <c r="K53" s="47">
        <v>0</v>
      </c>
      <c r="L53" s="47">
        <v>11.04</v>
      </c>
      <c r="M53" s="75">
        <v>0</v>
      </c>
      <c r="N53" s="74">
        <v>0</v>
      </c>
      <c r="O53" s="47">
        <v>0</v>
      </c>
      <c r="P53" s="47">
        <v>-21</v>
      </c>
      <c r="Q53" s="47">
        <v>-20</v>
      </c>
      <c r="R53" s="47">
        <v>0</v>
      </c>
      <c r="S53" s="75">
        <v>0</v>
      </c>
      <c r="U53" s="74">
        <v>-41.5</v>
      </c>
      <c r="V53" s="75">
        <v>78.25</v>
      </c>
      <c r="W53">
        <v>16.32</v>
      </c>
      <c r="X53">
        <v>50.89</v>
      </c>
      <c r="Y53">
        <v>-0.5</v>
      </c>
      <c r="Z53">
        <v>11.04</v>
      </c>
      <c r="AA53">
        <v>-20</v>
      </c>
      <c r="AB53">
        <v>0</v>
      </c>
      <c r="AC53">
        <v>-21</v>
      </c>
    </row>
    <row r="54" spans="7:29">
      <c r="G54" t="s">
        <v>96</v>
      </c>
      <c r="H54" s="74">
        <v>0</v>
      </c>
      <c r="I54" s="47">
        <v>24</v>
      </c>
      <c r="J54" s="47">
        <v>0</v>
      </c>
      <c r="K54" s="47">
        <v>0</v>
      </c>
      <c r="L54" s="47">
        <v>10.56</v>
      </c>
      <c r="M54" s="75">
        <v>0</v>
      </c>
      <c r="N54" s="74">
        <v>-17</v>
      </c>
      <c r="O54" s="47">
        <v>0</v>
      </c>
      <c r="P54" s="47">
        <v>-50</v>
      </c>
      <c r="Q54" s="47">
        <v>-21</v>
      </c>
      <c r="R54" s="47">
        <v>0</v>
      </c>
      <c r="S54" s="75">
        <v>0</v>
      </c>
      <c r="U54" s="74">
        <v>-88.5</v>
      </c>
      <c r="V54" s="75">
        <v>34.56</v>
      </c>
      <c r="W54">
        <v>-17</v>
      </c>
      <c r="X54">
        <v>24</v>
      </c>
      <c r="Y54">
        <v>-0.5</v>
      </c>
      <c r="Z54">
        <v>10.56</v>
      </c>
      <c r="AA54">
        <v>-21</v>
      </c>
      <c r="AB54">
        <v>0</v>
      </c>
      <c r="AC54">
        <v>-50</v>
      </c>
    </row>
    <row r="55" spans="7:29">
      <c r="G55" t="s">
        <v>97</v>
      </c>
      <c r="H55" s="74">
        <v>0</v>
      </c>
      <c r="I55" s="47">
        <v>18.239999999999998</v>
      </c>
      <c r="J55" s="47">
        <v>45.13</v>
      </c>
      <c r="K55" s="47">
        <v>0</v>
      </c>
      <c r="L55" s="47">
        <v>9.6</v>
      </c>
      <c r="M55" s="75">
        <v>0</v>
      </c>
      <c r="N55" s="74">
        <v>-34</v>
      </c>
      <c r="O55" s="47">
        <v>0</v>
      </c>
      <c r="P55" s="47">
        <v>0</v>
      </c>
      <c r="Q55" s="47">
        <v>-16</v>
      </c>
      <c r="R55" s="47">
        <v>0</v>
      </c>
      <c r="S55" s="75">
        <v>0</v>
      </c>
      <c r="U55" s="74">
        <v>-50.5</v>
      </c>
      <c r="V55" s="75">
        <v>72.97</v>
      </c>
      <c r="W55">
        <v>-34</v>
      </c>
      <c r="X55">
        <v>18.239999999999998</v>
      </c>
      <c r="Y55">
        <v>-0.5</v>
      </c>
      <c r="Z55">
        <v>9.6</v>
      </c>
      <c r="AA55">
        <v>-16</v>
      </c>
      <c r="AB55">
        <v>0</v>
      </c>
      <c r="AC55">
        <v>45.13</v>
      </c>
    </row>
    <row r="56" spans="7:29">
      <c r="G56" t="s">
        <v>98</v>
      </c>
      <c r="H56" s="74">
        <v>0</v>
      </c>
      <c r="I56" s="47">
        <v>16.32</v>
      </c>
      <c r="J56" s="47">
        <v>43.21</v>
      </c>
      <c r="K56" s="47">
        <v>0</v>
      </c>
      <c r="L56" s="47">
        <v>9.1199999999999992</v>
      </c>
      <c r="M56" s="75">
        <v>0</v>
      </c>
      <c r="N56" s="74">
        <v>-39</v>
      </c>
      <c r="O56" s="47">
        <v>0</v>
      </c>
      <c r="P56" s="47">
        <v>0</v>
      </c>
      <c r="Q56" s="47">
        <v>-20</v>
      </c>
      <c r="R56" s="47">
        <v>0</v>
      </c>
      <c r="S56" s="75">
        <v>0</v>
      </c>
      <c r="U56" s="74">
        <v>-59.5</v>
      </c>
      <c r="V56" s="75">
        <v>68.650000000000006</v>
      </c>
      <c r="W56">
        <v>-39</v>
      </c>
      <c r="X56">
        <v>16.32</v>
      </c>
      <c r="Y56">
        <v>-0.5</v>
      </c>
      <c r="Z56">
        <v>9.1199999999999992</v>
      </c>
      <c r="AA56">
        <v>-20</v>
      </c>
      <c r="AB56">
        <v>0</v>
      </c>
      <c r="AC56">
        <v>43.21</v>
      </c>
    </row>
    <row r="57" spans="7:29">
      <c r="G57" t="s">
        <v>99</v>
      </c>
      <c r="H57" s="74">
        <v>0</v>
      </c>
      <c r="I57" s="47">
        <v>14.4</v>
      </c>
      <c r="J57" s="47">
        <v>0</v>
      </c>
      <c r="K57" s="47">
        <v>0</v>
      </c>
      <c r="L57" s="47">
        <v>8.64</v>
      </c>
      <c r="M57" s="75">
        <v>0</v>
      </c>
      <c r="N57" s="74">
        <v>-59</v>
      </c>
      <c r="O57" s="47">
        <v>0</v>
      </c>
      <c r="P57" s="47">
        <v>-46</v>
      </c>
      <c r="Q57" s="47">
        <v>-24</v>
      </c>
      <c r="R57" s="47">
        <v>0</v>
      </c>
      <c r="S57" s="75">
        <v>0</v>
      </c>
      <c r="U57" s="74">
        <v>-129.5</v>
      </c>
      <c r="V57" s="75">
        <v>23.04</v>
      </c>
      <c r="W57">
        <v>-59</v>
      </c>
      <c r="X57">
        <v>14.4</v>
      </c>
      <c r="Y57">
        <v>-0.5</v>
      </c>
      <c r="Z57">
        <v>8.64</v>
      </c>
      <c r="AA57">
        <v>-24</v>
      </c>
      <c r="AB57">
        <v>0</v>
      </c>
      <c r="AC57">
        <v>-46</v>
      </c>
    </row>
    <row r="58" spans="7:29">
      <c r="G58" t="s">
        <v>100</v>
      </c>
      <c r="H58" s="74">
        <v>0</v>
      </c>
      <c r="I58" s="47">
        <v>14.4</v>
      </c>
      <c r="J58" s="47">
        <v>0</v>
      </c>
      <c r="K58" s="47">
        <v>0</v>
      </c>
      <c r="L58" s="47">
        <v>8.16</v>
      </c>
      <c r="M58" s="75">
        <v>0</v>
      </c>
      <c r="N58" s="74">
        <v>-48</v>
      </c>
      <c r="O58" s="47">
        <v>0</v>
      </c>
      <c r="P58" s="47">
        <v>-47</v>
      </c>
      <c r="Q58" s="47">
        <v>-26</v>
      </c>
      <c r="R58" s="47">
        <v>0</v>
      </c>
      <c r="S58" s="75">
        <v>0</v>
      </c>
      <c r="U58" s="74">
        <v>-121.5</v>
      </c>
      <c r="V58" s="75">
        <v>22.56</v>
      </c>
      <c r="W58">
        <v>-48</v>
      </c>
      <c r="X58">
        <v>14.4</v>
      </c>
      <c r="Y58">
        <v>-0.5</v>
      </c>
      <c r="Z58">
        <v>8.16</v>
      </c>
      <c r="AA58">
        <v>-26</v>
      </c>
      <c r="AB58">
        <v>0</v>
      </c>
      <c r="AC58">
        <v>-47</v>
      </c>
    </row>
    <row r="59" spans="7:29">
      <c r="G59" t="s">
        <v>101</v>
      </c>
      <c r="H59" s="74">
        <v>0</v>
      </c>
      <c r="I59" s="47">
        <v>12.48</v>
      </c>
      <c r="J59" s="47">
        <v>0</v>
      </c>
      <c r="K59" s="47">
        <v>0</v>
      </c>
      <c r="L59" s="47">
        <v>7.68</v>
      </c>
      <c r="M59" s="75">
        <v>0</v>
      </c>
      <c r="N59" s="74">
        <v>-41</v>
      </c>
      <c r="O59" s="47">
        <v>0</v>
      </c>
      <c r="P59" s="47">
        <v>-68</v>
      </c>
      <c r="Q59" s="47">
        <v>-15</v>
      </c>
      <c r="R59" s="47">
        <v>0</v>
      </c>
      <c r="S59" s="75">
        <v>0</v>
      </c>
      <c r="U59" s="74">
        <v>-124.5</v>
      </c>
      <c r="V59" s="75">
        <v>20.16</v>
      </c>
      <c r="W59">
        <v>-41</v>
      </c>
      <c r="X59">
        <v>12.48</v>
      </c>
      <c r="Y59">
        <v>-0.5</v>
      </c>
      <c r="Z59">
        <v>7.68</v>
      </c>
      <c r="AA59">
        <v>-15</v>
      </c>
      <c r="AB59">
        <v>0</v>
      </c>
      <c r="AC59">
        <v>-68</v>
      </c>
    </row>
    <row r="60" spans="7:29">
      <c r="G60" t="s">
        <v>102</v>
      </c>
      <c r="H60" s="74">
        <v>0</v>
      </c>
      <c r="I60" s="47">
        <v>13.44</v>
      </c>
      <c r="J60" s="47">
        <v>0</v>
      </c>
      <c r="K60" s="47">
        <v>0</v>
      </c>
      <c r="L60" s="47">
        <v>7.2</v>
      </c>
      <c r="M60" s="75">
        <v>0</v>
      </c>
      <c r="N60" s="74">
        <v>-41</v>
      </c>
      <c r="O60" s="47">
        <v>0</v>
      </c>
      <c r="P60" s="47">
        <v>-69</v>
      </c>
      <c r="Q60" s="47">
        <v>-16</v>
      </c>
      <c r="R60" s="47">
        <v>0</v>
      </c>
      <c r="S60" s="75">
        <v>0</v>
      </c>
      <c r="U60" s="74">
        <v>-126.5</v>
      </c>
      <c r="V60" s="75">
        <v>20.64</v>
      </c>
      <c r="W60">
        <v>-41</v>
      </c>
      <c r="X60">
        <v>13.44</v>
      </c>
      <c r="Y60">
        <v>-0.5</v>
      </c>
      <c r="Z60">
        <v>7.2</v>
      </c>
      <c r="AA60">
        <v>-16</v>
      </c>
      <c r="AB60">
        <v>0</v>
      </c>
      <c r="AC60">
        <v>-69</v>
      </c>
    </row>
    <row r="61" spans="7:29">
      <c r="G61" t="s">
        <v>103</v>
      </c>
      <c r="H61" s="74">
        <v>0</v>
      </c>
      <c r="I61" s="47">
        <v>18.239999999999998</v>
      </c>
      <c r="J61" s="47">
        <v>0</v>
      </c>
      <c r="K61" s="47">
        <v>0</v>
      </c>
      <c r="L61" s="47">
        <v>7.2</v>
      </c>
      <c r="M61" s="75">
        <v>0</v>
      </c>
      <c r="N61" s="74">
        <v>-55</v>
      </c>
      <c r="O61" s="47">
        <v>0</v>
      </c>
      <c r="P61" s="47">
        <v>-68</v>
      </c>
      <c r="Q61" s="47">
        <v>-24</v>
      </c>
      <c r="R61" s="47">
        <v>0</v>
      </c>
      <c r="S61" s="75">
        <v>0</v>
      </c>
      <c r="U61" s="74">
        <v>-147.5</v>
      </c>
      <c r="V61" s="75">
        <v>25.44</v>
      </c>
      <c r="W61">
        <v>-55</v>
      </c>
      <c r="X61">
        <v>18.239999999999998</v>
      </c>
      <c r="Y61">
        <v>-0.5</v>
      </c>
      <c r="Z61">
        <v>7.2</v>
      </c>
      <c r="AA61">
        <v>-24</v>
      </c>
      <c r="AB61">
        <v>0</v>
      </c>
      <c r="AC61">
        <v>-68</v>
      </c>
    </row>
    <row r="62" spans="7:29">
      <c r="G62" t="s">
        <v>104</v>
      </c>
      <c r="H62" s="74">
        <v>0</v>
      </c>
      <c r="I62" s="47">
        <v>16.32</v>
      </c>
      <c r="J62" s="47">
        <v>0</v>
      </c>
      <c r="K62" s="47">
        <v>0</v>
      </c>
      <c r="L62" s="47">
        <v>6.72</v>
      </c>
      <c r="M62" s="75">
        <v>0</v>
      </c>
      <c r="N62" s="74">
        <v>-114</v>
      </c>
      <c r="O62" s="47">
        <v>0</v>
      </c>
      <c r="P62" s="47">
        <v>-70</v>
      </c>
      <c r="Q62" s="47">
        <v>-25</v>
      </c>
      <c r="R62" s="47">
        <v>0</v>
      </c>
      <c r="S62" s="75">
        <v>0</v>
      </c>
      <c r="U62" s="74">
        <v>-209.5</v>
      </c>
      <c r="V62" s="75">
        <v>23.04</v>
      </c>
      <c r="W62">
        <v>-114</v>
      </c>
      <c r="X62">
        <v>16.32</v>
      </c>
      <c r="Y62">
        <v>-0.5</v>
      </c>
      <c r="Z62">
        <v>6.72</v>
      </c>
      <c r="AA62">
        <v>-25</v>
      </c>
      <c r="AB62">
        <v>0</v>
      </c>
      <c r="AC62">
        <v>-70</v>
      </c>
    </row>
    <row r="63" spans="7:29">
      <c r="G63" t="s">
        <v>105</v>
      </c>
      <c r="H63" s="74">
        <v>0</v>
      </c>
      <c r="I63" s="47">
        <v>35.520000000000003</v>
      </c>
      <c r="J63" s="47">
        <v>0</v>
      </c>
      <c r="K63" s="47">
        <v>0</v>
      </c>
      <c r="L63" s="47">
        <v>6.72</v>
      </c>
      <c r="M63" s="75">
        <v>0</v>
      </c>
      <c r="N63" s="74">
        <v>-117</v>
      </c>
      <c r="O63" s="47">
        <v>0</v>
      </c>
      <c r="P63" s="47">
        <v>-73</v>
      </c>
      <c r="Q63" s="47">
        <v>-24</v>
      </c>
      <c r="R63" s="47">
        <v>0</v>
      </c>
      <c r="S63" s="75">
        <v>0</v>
      </c>
      <c r="U63" s="74">
        <v>-214.5</v>
      </c>
      <c r="V63" s="75">
        <v>42.24</v>
      </c>
      <c r="W63">
        <v>-117</v>
      </c>
      <c r="X63">
        <v>35.520000000000003</v>
      </c>
      <c r="Y63">
        <v>-0.5</v>
      </c>
      <c r="Z63">
        <v>6.72</v>
      </c>
      <c r="AA63">
        <v>-24</v>
      </c>
      <c r="AB63">
        <v>0</v>
      </c>
      <c r="AC63">
        <v>-73</v>
      </c>
    </row>
    <row r="64" spans="7:29">
      <c r="G64" t="s">
        <v>106</v>
      </c>
      <c r="H64" s="74">
        <v>0</v>
      </c>
      <c r="I64" s="47">
        <v>36.479999999999997</v>
      </c>
      <c r="J64" s="47">
        <v>0</v>
      </c>
      <c r="K64" s="47">
        <v>0</v>
      </c>
      <c r="L64" s="47">
        <v>6.72</v>
      </c>
      <c r="M64" s="75">
        <v>0</v>
      </c>
      <c r="N64" s="74">
        <v>-123</v>
      </c>
      <c r="O64" s="47">
        <v>0</v>
      </c>
      <c r="P64" s="47">
        <v>-63</v>
      </c>
      <c r="Q64" s="47">
        <v>-25</v>
      </c>
      <c r="R64" s="47">
        <v>0</v>
      </c>
      <c r="S64" s="75">
        <v>0</v>
      </c>
      <c r="U64" s="74">
        <v>-211.5</v>
      </c>
      <c r="V64" s="75">
        <v>43.2</v>
      </c>
      <c r="W64">
        <v>-123</v>
      </c>
      <c r="X64">
        <v>36.479999999999997</v>
      </c>
      <c r="Y64">
        <v>-0.5</v>
      </c>
      <c r="Z64">
        <v>6.72</v>
      </c>
      <c r="AA64">
        <v>-25</v>
      </c>
      <c r="AB64">
        <v>0</v>
      </c>
      <c r="AC64">
        <v>-63</v>
      </c>
    </row>
    <row r="65" spans="7:29">
      <c r="G65" t="s">
        <v>107</v>
      </c>
      <c r="H65" s="74">
        <v>0</v>
      </c>
      <c r="I65" s="47">
        <v>35.520000000000003</v>
      </c>
      <c r="J65" s="47">
        <v>0</v>
      </c>
      <c r="K65" s="47">
        <v>0</v>
      </c>
      <c r="L65" s="47">
        <v>6.72</v>
      </c>
      <c r="M65" s="75">
        <v>0</v>
      </c>
      <c r="N65" s="74">
        <v>-105</v>
      </c>
      <c r="O65" s="47">
        <v>0</v>
      </c>
      <c r="P65" s="47">
        <v>-79</v>
      </c>
      <c r="Q65" s="47">
        <v>-25</v>
      </c>
      <c r="R65" s="47">
        <v>0</v>
      </c>
      <c r="S65" s="75">
        <v>0</v>
      </c>
      <c r="U65" s="74">
        <v>-209.5</v>
      </c>
      <c r="V65" s="75">
        <v>42.24</v>
      </c>
      <c r="W65">
        <v>-105</v>
      </c>
      <c r="X65">
        <v>35.520000000000003</v>
      </c>
      <c r="Y65">
        <v>-0.5</v>
      </c>
      <c r="Z65">
        <v>6.72</v>
      </c>
      <c r="AA65">
        <v>-25</v>
      </c>
      <c r="AB65">
        <v>0</v>
      </c>
      <c r="AC65">
        <v>-79</v>
      </c>
    </row>
    <row r="66" spans="7:29">
      <c r="G66" t="s">
        <v>108</v>
      </c>
      <c r="H66" s="74">
        <v>0</v>
      </c>
      <c r="I66" s="47">
        <v>31.68</v>
      </c>
      <c r="J66" s="47">
        <v>0</v>
      </c>
      <c r="K66" s="47">
        <v>0</v>
      </c>
      <c r="L66" s="47">
        <v>6.72</v>
      </c>
      <c r="M66" s="75">
        <v>0</v>
      </c>
      <c r="N66" s="74">
        <v>-79</v>
      </c>
      <c r="O66" s="47">
        <v>0</v>
      </c>
      <c r="P66" s="47">
        <v>-91</v>
      </c>
      <c r="Q66" s="47">
        <v>-24</v>
      </c>
      <c r="R66" s="47">
        <v>0</v>
      </c>
      <c r="S66" s="75">
        <v>0</v>
      </c>
      <c r="U66" s="74">
        <v>-194.5</v>
      </c>
      <c r="V66" s="75">
        <v>38.4</v>
      </c>
      <c r="W66">
        <v>-79</v>
      </c>
      <c r="X66">
        <v>31.68</v>
      </c>
      <c r="Y66">
        <v>-0.5</v>
      </c>
      <c r="Z66">
        <v>6.72</v>
      </c>
      <c r="AA66">
        <v>-24</v>
      </c>
      <c r="AB66">
        <v>0</v>
      </c>
      <c r="AC66">
        <v>-91</v>
      </c>
    </row>
    <row r="67" spans="7:29">
      <c r="G67" t="s">
        <v>109</v>
      </c>
      <c r="H67" s="74">
        <v>0</v>
      </c>
      <c r="I67" s="47">
        <v>46.09</v>
      </c>
      <c r="J67" s="47">
        <v>0</v>
      </c>
      <c r="K67" s="47">
        <v>0</v>
      </c>
      <c r="L67" s="47">
        <v>6.72</v>
      </c>
      <c r="M67" s="75">
        <v>0</v>
      </c>
      <c r="N67" s="74">
        <v>-66</v>
      </c>
      <c r="O67" s="47">
        <v>0</v>
      </c>
      <c r="P67" s="47">
        <v>-95</v>
      </c>
      <c r="Q67" s="47">
        <v>-24</v>
      </c>
      <c r="R67" s="47">
        <v>0</v>
      </c>
      <c r="S67" s="75">
        <v>0</v>
      </c>
      <c r="U67" s="74">
        <v>-185.5</v>
      </c>
      <c r="V67" s="75">
        <v>52.81</v>
      </c>
      <c r="W67">
        <v>-66</v>
      </c>
      <c r="X67">
        <v>46.09</v>
      </c>
      <c r="Y67">
        <v>-0.5</v>
      </c>
      <c r="Z67">
        <v>6.72</v>
      </c>
      <c r="AA67">
        <v>-24</v>
      </c>
      <c r="AB67">
        <v>0</v>
      </c>
      <c r="AC67">
        <v>-95</v>
      </c>
    </row>
    <row r="68" spans="7:29">
      <c r="G68" t="s">
        <v>110</v>
      </c>
      <c r="H68" s="74">
        <v>0</v>
      </c>
      <c r="I68" s="47">
        <v>46.09</v>
      </c>
      <c r="J68" s="47">
        <v>0</v>
      </c>
      <c r="K68" s="47">
        <v>0</v>
      </c>
      <c r="L68" s="47">
        <v>7.2</v>
      </c>
      <c r="M68" s="75">
        <v>0</v>
      </c>
      <c r="N68" s="74">
        <v>-35</v>
      </c>
      <c r="O68" s="47">
        <v>0</v>
      </c>
      <c r="P68" s="47">
        <v>-126</v>
      </c>
      <c r="Q68" s="47">
        <v>-25</v>
      </c>
      <c r="R68" s="47">
        <v>0</v>
      </c>
      <c r="S68" s="75">
        <v>0</v>
      </c>
      <c r="U68" s="74">
        <v>-186.5</v>
      </c>
      <c r="V68" s="75">
        <v>53.29</v>
      </c>
      <c r="W68">
        <v>-35</v>
      </c>
      <c r="X68">
        <v>46.09</v>
      </c>
      <c r="Y68">
        <v>-0.5</v>
      </c>
      <c r="Z68">
        <v>7.2</v>
      </c>
      <c r="AA68">
        <v>-25</v>
      </c>
      <c r="AB68">
        <v>0</v>
      </c>
      <c r="AC68">
        <v>-126</v>
      </c>
    </row>
    <row r="69" spans="7:29">
      <c r="G69" t="s">
        <v>111</v>
      </c>
      <c r="H69" s="74">
        <v>0</v>
      </c>
      <c r="I69" s="47">
        <v>24</v>
      </c>
      <c r="J69" s="47">
        <v>0</v>
      </c>
      <c r="K69" s="47">
        <v>0</v>
      </c>
      <c r="L69" s="47">
        <v>7.2</v>
      </c>
      <c r="M69" s="75">
        <v>0</v>
      </c>
      <c r="N69" s="74">
        <v>-119</v>
      </c>
      <c r="O69" s="47">
        <v>0</v>
      </c>
      <c r="P69" s="47">
        <v>-160</v>
      </c>
      <c r="Q69" s="47">
        <v>-20</v>
      </c>
      <c r="R69" s="47">
        <v>0</v>
      </c>
      <c r="S69" s="75">
        <v>0</v>
      </c>
      <c r="U69" s="74">
        <v>-299.5</v>
      </c>
      <c r="V69" s="75">
        <v>31.2</v>
      </c>
      <c r="W69">
        <v>-119</v>
      </c>
      <c r="X69">
        <v>24</v>
      </c>
      <c r="Y69">
        <v>-0.5</v>
      </c>
      <c r="Z69">
        <v>7.2</v>
      </c>
      <c r="AA69">
        <v>-20</v>
      </c>
      <c r="AB69">
        <v>0</v>
      </c>
      <c r="AC69">
        <v>-160</v>
      </c>
    </row>
    <row r="70" spans="7:29">
      <c r="G70" t="s">
        <v>112</v>
      </c>
      <c r="H70" s="74">
        <v>0</v>
      </c>
      <c r="I70" s="47">
        <v>18.239999999999998</v>
      </c>
      <c r="J70" s="47">
        <v>0</v>
      </c>
      <c r="K70" s="47">
        <v>0</v>
      </c>
      <c r="L70" s="47">
        <v>8.16</v>
      </c>
      <c r="M70" s="75">
        <v>0</v>
      </c>
      <c r="N70" s="74">
        <v>-122</v>
      </c>
      <c r="O70" s="47">
        <v>0</v>
      </c>
      <c r="P70" s="47">
        <v>-180</v>
      </c>
      <c r="Q70" s="47">
        <v>-20</v>
      </c>
      <c r="R70" s="47">
        <v>0</v>
      </c>
      <c r="S70" s="75">
        <v>0</v>
      </c>
      <c r="U70" s="74">
        <v>-322.5</v>
      </c>
      <c r="V70" s="75">
        <v>26.4</v>
      </c>
      <c r="W70">
        <v>-122</v>
      </c>
      <c r="X70">
        <v>18.239999999999998</v>
      </c>
      <c r="Y70">
        <v>-0.5</v>
      </c>
      <c r="Z70">
        <v>8.16</v>
      </c>
      <c r="AA70">
        <v>-20</v>
      </c>
      <c r="AB70">
        <v>0</v>
      </c>
      <c r="AC70">
        <v>-180</v>
      </c>
    </row>
    <row r="71" spans="7:29">
      <c r="G71" t="s">
        <v>113</v>
      </c>
      <c r="H71" s="74">
        <v>0</v>
      </c>
      <c r="I71" s="47">
        <v>19.2</v>
      </c>
      <c r="J71" s="47">
        <v>0</v>
      </c>
      <c r="K71" s="47">
        <v>0</v>
      </c>
      <c r="L71" s="47">
        <v>4.8</v>
      </c>
      <c r="M71" s="75">
        <v>0</v>
      </c>
      <c r="N71" s="74">
        <v>-119</v>
      </c>
      <c r="O71" s="47">
        <v>0</v>
      </c>
      <c r="P71" s="47">
        <v>-140</v>
      </c>
      <c r="Q71" s="47">
        <v>-25</v>
      </c>
      <c r="R71" s="47">
        <v>0</v>
      </c>
      <c r="S71" s="75">
        <v>0</v>
      </c>
      <c r="U71" s="74">
        <v>-284.5</v>
      </c>
      <c r="V71" s="75">
        <v>24</v>
      </c>
      <c r="W71">
        <v>-119</v>
      </c>
      <c r="X71">
        <v>19.2</v>
      </c>
      <c r="Y71">
        <v>-0.5</v>
      </c>
      <c r="Z71">
        <v>4.8</v>
      </c>
      <c r="AA71">
        <v>-25</v>
      </c>
      <c r="AB71">
        <v>0</v>
      </c>
      <c r="AC71">
        <v>-140</v>
      </c>
    </row>
    <row r="72" spans="7:29">
      <c r="G72" t="s">
        <v>114</v>
      </c>
      <c r="H72" s="74">
        <v>0</v>
      </c>
      <c r="I72" s="47">
        <v>9.6</v>
      </c>
      <c r="J72" s="47">
        <v>0</v>
      </c>
      <c r="K72" s="47">
        <v>0</v>
      </c>
      <c r="L72" s="47">
        <v>4.8</v>
      </c>
      <c r="M72" s="75">
        <v>0</v>
      </c>
      <c r="N72" s="74">
        <v>-107</v>
      </c>
      <c r="O72" s="47">
        <v>0</v>
      </c>
      <c r="P72" s="47">
        <v>-125</v>
      </c>
      <c r="Q72" s="47">
        <v>-28</v>
      </c>
      <c r="R72" s="47">
        <v>0</v>
      </c>
      <c r="S72" s="75">
        <v>0</v>
      </c>
      <c r="U72" s="74">
        <v>-260.5</v>
      </c>
      <c r="V72" s="75">
        <v>14.4</v>
      </c>
      <c r="W72">
        <v>-107</v>
      </c>
      <c r="X72">
        <v>9.6</v>
      </c>
      <c r="Y72">
        <v>-0.5</v>
      </c>
      <c r="Z72">
        <v>4.8</v>
      </c>
      <c r="AA72">
        <v>-28</v>
      </c>
      <c r="AB72">
        <v>0</v>
      </c>
      <c r="AC72">
        <v>-125</v>
      </c>
    </row>
    <row r="73" spans="7:29">
      <c r="G73" t="s">
        <v>115</v>
      </c>
      <c r="H73" s="74">
        <v>0</v>
      </c>
      <c r="I73" s="47">
        <v>108.49</v>
      </c>
      <c r="J73" s="47">
        <v>0</v>
      </c>
      <c r="K73" s="47">
        <v>0</v>
      </c>
      <c r="L73" s="47">
        <v>5.76</v>
      </c>
      <c r="M73" s="75">
        <v>0</v>
      </c>
      <c r="N73" s="74">
        <v>-72</v>
      </c>
      <c r="O73" s="47">
        <v>0</v>
      </c>
      <c r="P73" s="47">
        <v>-70</v>
      </c>
      <c r="Q73" s="47">
        <v>-25</v>
      </c>
      <c r="R73" s="47">
        <v>0</v>
      </c>
      <c r="S73" s="75">
        <v>0</v>
      </c>
      <c r="U73" s="74">
        <v>-167.5</v>
      </c>
      <c r="V73" s="75">
        <v>114.25</v>
      </c>
      <c r="W73">
        <v>-72</v>
      </c>
      <c r="X73">
        <v>108.49</v>
      </c>
      <c r="Y73">
        <v>-0.5</v>
      </c>
      <c r="Z73">
        <v>5.76</v>
      </c>
      <c r="AA73">
        <v>-25</v>
      </c>
      <c r="AB73">
        <v>0</v>
      </c>
      <c r="AC73">
        <v>-70</v>
      </c>
    </row>
    <row r="74" spans="7:29">
      <c r="G74" t="s">
        <v>116</v>
      </c>
      <c r="H74" s="74">
        <v>0</v>
      </c>
      <c r="I74" s="47">
        <v>13.09</v>
      </c>
      <c r="J74" s="47">
        <v>0</v>
      </c>
      <c r="K74" s="47">
        <v>0</v>
      </c>
      <c r="L74" s="47">
        <v>4.1399999999999997</v>
      </c>
      <c r="M74" s="75">
        <v>0</v>
      </c>
      <c r="N74" s="74">
        <v>-34</v>
      </c>
      <c r="O74" s="47">
        <v>0</v>
      </c>
      <c r="P74" s="47">
        <v>-110</v>
      </c>
      <c r="Q74" s="47">
        <v>0</v>
      </c>
      <c r="R74" s="47">
        <v>0</v>
      </c>
      <c r="S74" s="75">
        <v>0</v>
      </c>
      <c r="U74" s="74">
        <v>-144.5</v>
      </c>
      <c r="V74" s="75">
        <v>17.23</v>
      </c>
      <c r="W74">
        <v>-34</v>
      </c>
      <c r="X74">
        <v>13.09</v>
      </c>
      <c r="Y74">
        <v>-0.5</v>
      </c>
      <c r="Z74">
        <v>4.1399999999999997</v>
      </c>
      <c r="AA74">
        <v>0</v>
      </c>
      <c r="AB74">
        <v>0</v>
      </c>
      <c r="AC74">
        <v>-110</v>
      </c>
    </row>
    <row r="75" spans="7:29">
      <c r="G75" t="s">
        <v>117</v>
      </c>
      <c r="H75" s="74">
        <v>0</v>
      </c>
      <c r="I75" s="47">
        <v>48.51</v>
      </c>
      <c r="J75" s="47">
        <v>0</v>
      </c>
      <c r="K75" s="47">
        <v>0</v>
      </c>
      <c r="L75" s="47">
        <v>3.36</v>
      </c>
      <c r="M75" s="75">
        <v>0</v>
      </c>
      <c r="N75" s="74">
        <v>-49</v>
      </c>
      <c r="O75" s="47">
        <v>0</v>
      </c>
      <c r="P75" s="47">
        <v>-110</v>
      </c>
      <c r="Q75" s="47">
        <v>0</v>
      </c>
      <c r="R75" s="47">
        <v>0</v>
      </c>
      <c r="S75" s="75">
        <v>0</v>
      </c>
      <c r="U75" s="74">
        <v>-159.5</v>
      </c>
      <c r="V75" s="75">
        <v>51.87</v>
      </c>
      <c r="W75">
        <v>-49</v>
      </c>
      <c r="X75">
        <v>48.51</v>
      </c>
      <c r="Y75">
        <v>-0.5</v>
      </c>
      <c r="Z75">
        <v>3.36</v>
      </c>
      <c r="AA75">
        <v>0</v>
      </c>
      <c r="AB75">
        <v>0</v>
      </c>
      <c r="AC75">
        <v>-110</v>
      </c>
    </row>
    <row r="76" spans="7:29">
      <c r="G76" t="s">
        <v>118</v>
      </c>
      <c r="H76" s="74">
        <v>3.72</v>
      </c>
      <c r="I76" s="47">
        <v>63.24</v>
      </c>
      <c r="J76" s="47">
        <v>0</v>
      </c>
      <c r="K76" s="47">
        <v>0</v>
      </c>
      <c r="L76" s="47">
        <v>1.45</v>
      </c>
      <c r="M76" s="75">
        <v>0.28999999999999998</v>
      </c>
      <c r="N76" s="74">
        <v>0</v>
      </c>
      <c r="O76" s="47">
        <v>0</v>
      </c>
      <c r="P76" s="47">
        <v>-85</v>
      </c>
      <c r="Q76" s="47">
        <v>0</v>
      </c>
      <c r="R76" s="47">
        <v>0</v>
      </c>
      <c r="S76" s="75">
        <v>0</v>
      </c>
      <c r="U76" s="74">
        <v>-85.5</v>
      </c>
      <c r="V76" s="75">
        <v>68.7</v>
      </c>
      <c r="W76">
        <v>3.72</v>
      </c>
      <c r="X76">
        <v>63.24</v>
      </c>
      <c r="Y76">
        <v>-0.5</v>
      </c>
      <c r="Z76">
        <v>1.45</v>
      </c>
      <c r="AA76">
        <v>0</v>
      </c>
      <c r="AB76">
        <v>0.28999999999999998</v>
      </c>
      <c r="AC76">
        <v>-85</v>
      </c>
    </row>
    <row r="77" spans="7:29">
      <c r="G77" t="s">
        <v>119</v>
      </c>
      <c r="H77" s="74">
        <v>9.3699999999999992</v>
      </c>
      <c r="I77" s="47">
        <v>108.56</v>
      </c>
      <c r="J77" s="47">
        <v>0</v>
      </c>
      <c r="K77" s="47">
        <v>0</v>
      </c>
      <c r="L77" s="47">
        <v>0.63</v>
      </c>
      <c r="M77" s="75">
        <v>0.25</v>
      </c>
      <c r="N77" s="74">
        <v>0</v>
      </c>
      <c r="O77" s="47">
        <v>0</v>
      </c>
      <c r="P77" s="47">
        <v>-70</v>
      </c>
      <c r="Q77" s="47">
        <v>0</v>
      </c>
      <c r="R77" s="47">
        <v>0</v>
      </c>
      <c r="S77" s="75">
        <v>0</v>
      </c>
      <c r="U77" s="74">
        <v>-70.5</v>
      </c>
      <c r="V77" s="75">
        <v>118.81</v>
      </c>
      <c r="W77">
        <v>9.3699999999999992</v>
      </c>
      <c r="X77">
        <v>108.56</v>
      </c>
      <c r="Y77">
        <v>-0.5</v>
      </c>
      <c r="Z77">
        <v>0.63</v>
      </c>
      <c r="AA77">
        <v>0</v>
      </c>
      <c r="AB77">
        <v>0.25</v>
      </c>
      <c r="AC77">
        <v>-70</v>
      </c>
    </row>
    <row r="78" spans="7:29">
      <c r="G78" t="s">
        <v>120</v>
      </c>
      <c r="H78" s="74">
        <v>8.93</v>
      </c>
      <c r="I78" s="47">
        <v>99.53</v>
      </c>
      <c r="J78" s="47">
        <v>0</v>
      </c>
      <c r="K78" s="47">
        <v>0</v>
      </c>
      <c r="L78" s="47">
        <v>0.63</v>
      </c>
      <c r="M78" s="75">
        <v>0.21</v>
      </c>
      <c r="N78" s="74">
        <v>0</v>
      </c>
      <c r="O78" s="47">
        <v>0</v>
      </c>
      <c r="P78" s="47">
        <v>-60</v>
      </c>
      <c r="Q78" s="47">
        <v>0</v>
      </c>
      <c r="R78" s="47">
        <v>0</v>
      </c>
      <c r="S78" s="75">
        <v>0</v>
      </c>
      <c r="U78" s="74">
        <v>-60.5</v>
      </c>
      <c r="V78" s="75">
        <v>109.3</v>
      </c>
      <c r="W78">
        <v>8.93</v>
      </c>
      <c r="X78">
        <v>99.53</v>
      </c>
      <c r="Y78">
        <v>-0.5</v>
      </c>
      <c r="Z78">
        <v>0.63</v>
      </c>
      <c r="AA78">
        <v>0</v>
      </c>
      <c r="AB78">
        <v>0.21</v>
      </c>
      <c r="AC78">
        <v>-60</v>
      </c>
    </row>
    <row r="79" spans="7:29">
      <c r="G79" t="s">
        <v>121</v>
      </c>
      <c r="H79" s="74">
        <v>11.99</v>
      </c>
      <c r="I79" s="47">
        <v>146.18</v>
      </c>
      <c r="J79" s="47">
        <v>0</v>
      </c>
      <c r="K79" s="47">
        <v>0</v>
      </c>
      <c r="L79" s="47">
        <v>1.03</v>
      </c>
      <c r="M79" s="75">
        <v>0.43</v>
      </c>
      <c r="N79" s="74">
        <v>0</v>
      </c>
      <c r="O79" s="47">
        <v>0</v>
      </c>
      <c r="P79" s="47">
        <v>-50</v>
      </c>
      <c r="Q79" s="47">
        <v>0</v>
      </c>
      <c r="R79" s="47">
        <v>0</v>
      </c>
      <c r="S79" s="75">
        <v>0</v>
      </c>
      <c r="U79" s="74">
        <v>-50.5</v>
      </c>
      <c r="V79" s="75">
        <v>159.63</v>
      </c>
      <c r="W79">
        <v>11.99</v>
      </c>
      <c r="X79">
        <v>146.18</v>
      </c>
      <c r="Y79">
        <v>-0.5</v>
      </c>
      <c r="Z79">
        <v>1.03</v>
      </c>
      <c r="AA79">
        <v>0</v>
      </c>
      <c r="AB79">
        <v>0.43</v>
      </c>
      <c r="AC79">
        <v>-50</v>
      </c>
    </row>
    <row r="80" spans="7:29">
      <c r="G80" t="s">
        <v>122</v>
      </c>
      <c r="H80" s="74">
        <v>18.11</v>
      </c>
      <c r="I80" s="47">
        <v>142.97</v>
      </c>
      <c r="J80" s="47">
        <v>0</v>
      </c>
      <c r="K80" s="47">
        <v>0</v>
      </c>
      <c r="L80" s="47">
        <v>1.32</v>
      </c>
      <c r="M80" s="75">
        <v>0.64</v>
      </c>
      <c r="N80" s="74">
        <v>0</v>
      </c>
      <c r="O80" s="47">
        <v>0</v>
      </c>
      <c r="P80" s="47">
        <v>-45</v>
      </c>
      <c r="Q80" s="47">
        <v>0</v>
      </c>
      <c r="R80" s="47">
        <v>0</v>
      </c>
      <c r="S80" s="75">
        <v>0</v>
      </c>
      <c r="U80" s="74">
        <v>-45.5</v>
      </c>
      <c r="V80" s="75">
        <v>163.04</v>
      </c>
      <c r="W80">
        <v>18.11</v>
      </c>
      <c r="X80">
        <v>142.97</v>
      </c>
      <c r="Y80">
        <v>-0.5</v>
      </c>
      <c r="Z80">
        <v>1.32</v>
      </c>
      <c r="AA80">
        <v>0</v>
      </c>
      <c r="AB80">
        <v>0.64</v>
      </c>
      <c r="AC80">
        <v>-45</v>
      </c>
    </row>
    <row r="81" spans="7:29">
      <c r="G81" t="s">
        <v>123</v>
      </c>
      <c r="H81" s="74">
        <v>53.59</v>
      </c>
      <c r="I81" s="47">
        <v>111.4</v>
      </c>
      <c r="J81" s="47">
        <v>0</v>
      </c>
      <c r="K81" s="47">
        <v>0</v>
      </c>
      <c r="L81" s="47">
        <v>4.21</v>
      </c>
      <c r="M81" s="75">
        <v>2.14</v>
      </c>
      <c r="N81" s="74">
        <v>0</v>
      </c>
      <c r="O81" s="47">
        <v>0</v>
      </c>
      <c r="P81" s="47">
        <v>-70</v>
      </c>
      <c r="Q81" s="47">
        <v>0</v>
      </c>
      <c r="R81" s="47">
        <v>0</v>
      </c>
      <c r="S81" s="75">
        <v>0</v>
      </c>
      <c r="U81" s="74">
        <v>-70.5</v>
      </c>
      <c r="V81" s="75">
        <v>171.34</v>
      </c>
      <c r="W81">
        <v>53.59</v>
      </c>
      <c r="X81">
        <v>111.4</v>
      </c>
      <c r="Y81">
        <v>-0.5</v>
      </c>
      <c r="Z81">
        <v>4.21</v>
      </c>
      <c r="AA81">
        <v>0</v>
      </c>
      <c r="AB81">
        <v>2.14</v>
      </c>
      <c r="AC81">
        <v>-70</v>
      </c>
    </row>
    <row r="82" spans="7:29">
      <c r="G82" t="s">
        <v>124</v>
      </c>
      <c r="H82" s="74">
        <v>0</v>
      </c>
      <c r="I82" s="47">
        <v>74.98</v>
      </c>
      <c r="J82" s="47">
        <v>0</v>
      </c>
      <c r="K82" s="47">
        <v>0</v>
      </c>
      <c r="L82" s="47">
        <v>8.8699999999999992</v>
      </c>
      <c r="M82" s="75">
        <v>4.4400000000000004</v>
      </c>
      <c r="N82" s="74">
        <v>0</v>
      </c>
      <c r="O82" s="47">
        <v>0</v>
      </c>
      <c r="P82" s="47">
        <v>-100</v>
      </c>
      <c r="Q82" s="47">
        <v>0</v>
      </c>
      <c r="R82" s="47">
        <v>0</v>
      </c>
      <c r="S82" s="75">
        <v>0</v>
      </c>
      <c r="U82" s="74">
        <v>-100.5</v>
      </c>
      <c r="V82" s="75">
        <v>88.29</v>
      </c>
      <c r="W82">
        <v>0</v>
      </c>
      <c r="X82">
        <v>74.98</v>
      </c>
      <c r="Y82">
        <v>-0.5</v>
      </c>
      <c r="Z82">
        <v>8.8699999999999992</v>
      </c>
      <c r="AA82">
        <v>0</v>
      </c>
      <c r="AB82">
        <v>4.4400000000000004</v>
      </c>
      <c r="AC82">
        <v>-100</v>
      </c>
    </row>
    <row r="83" spans="7:29">
      <c r="G83" t="s">
        <v>125</v>
      </c>
      <c r="H83" s="74">
        <v>0</v>
      </c>
      <c r="I83" s="47">
        <v>87.37</v>
      </c>
      <c r="J83" s="47">
        <v>0</v>
      </c>
      <c r="K83" s="47">
        <v>0</v>
      </c>
      <c r="L83" s="47">
        <v>15.36</v>
      </c>
      <c r="M83" s="75">
        <v>5.76</v>
      </c>
      <c r="N83" s="74">
        <v>0</v>
      </c>
      <c r="O83" s="47">
        <v>0</v>
      </c>
      <c r="P83" s="47">
        <v>-25</v>
      </c>
      <c r="Q83" s="47">
        <v>-34</v>
      </c>
      <c r="R83" s="47">
        <v>0</v>
      </c>
      <c r="S83" s="75">
        <v>0</v>
      </c>
      <c r="U83" s="74">
        <v>-59.5</v>
      </c>
      <c r="V83" s="75">
        <v>108.49</v>
      </c>
      <c r="W83">
        <v>0</v>
      </c>
      <c r="X83">
        <v>87.37</v>
      </c>
      <c r="Y83">
        <v>-0.5</v>
      </c>
      <c r="Z83">
        <v>15.36</v>
      </c>
      <c r="AA83">
        <v>-34</v>
      </c>
      <c r="AB83">
        <v>5.76</v>
      </c>
      <c r="AC83">
        <v>-25</v>
      </c>
    </row>
    <row r="84" spans="7:29">
      <c r="G84" t="s">
        <v>126</v>
      </c>
      <c r="H84" s="74">
        <v>0</v>
      </c>
      <c r="I84" s="47">
        <v>68.17</v>
      </c>
      <c r="J84" s="47">
        <v>0</v>
      </c>
      <c r="K84" s="47">
        <v>0</v>
      </c>
      <c r="L84" s="47">
        <v>14.21</v>
      </c>
      <c r="M84" s="75">
        <v>4.6100000000000003</v>
      </c>
      <c r="N84" s="74">
        <v>-10</v>
      </c>
      <c r="O84" s="47">
        <v>0</v>
      </c>
      <c r="P84" s="47">
        <v>-10</v>
      </c>
      <c r="Q84" s="47">
        <v>-27</v>
      </c>
      <c r="R84" s="47">
        <v>0</v>
      </c>
      <c r="S84" s="75">
        <v>0</v>
      </c>
      <c r="U84" s="74">
        <v>-47.5</v>
      </c>
      <c r="V84" s="75">
        <v>86.99</v>
      </c>
      <c r="W84">
        <v>-10</v>
      </c>
      <c r="X84">
        <v>68.17</v>
      </c>
      <c r="Y84">
        <v>-0.5</v>
      </c>
      <c r="Z84">
        <v>14.21</v>
      </c>
      <c r="AA84">
        <v>-27</v>
      </c>
      <c r="AB84">
        <v>4.6100000000000003</v>
      </c>
      <c r="AC84">
        <v>-10</v>
      </c>
    </row>
    <row r="85" spans="7:29">
      <c r="G85" t="s">
        <v>127</v>
      </c>
      <c r="H85" s="74">
        <v>63.38</v>
      </c>
      <c r="I85" s="47">
        <v>43.2</v>
      </c>
      <c r="J85" s="47">
        <v>4.8</v>
      </c>
      <c r="K85" s="47">
        <v>0</v>
      </c>
      <c r="L85" s="47">
        <v>13.63</v>
      </c>
      <c r="M85" s="75">
        <v>0</v>
      </c>
      <c r="N85" s="74">
        <v>0</v>
      </c>
      <c r="O85" s="47">
        <v>0</v>
      </c>
      <c r="P85" s="47">
        <v>0</v>
      </c>
      <c r="Q85" s="47">
        <v>-30</v>
      </c>
      <c r="R85" s="47">
        <v>0</v>
      </c>
      <c r="S85" s="75">
        <v>0</v>
      </c>
      <c r="U85" s="74">
        <v>-30.5</v>
      </c>
      <c r="V85" s="75">
        <v>125.01</v>
      </c>
      <c r="W85">
        <v>63.38</v>
      </c>
      <c r="X85">
        <v>43.2</v>
      </c>
      <c r="Y85">
        <v>-0.5</v>
      </c>
      <c r="Z85">
        <v>13.63</v>
      </c>
      <c r="AA85">
        <v>-30</v>
      </c>
      <c r="AB85">
        <v>0</v>
      </c>
      <c r="AC85">
        <v>4.8</v>
      </c>
    </row>
    <row r="86" spans="7:29">
      <c r="G86" t="s">
        <v>128</v>
      </c>
      <c r="H86" s="74">
        <v>101.77</v>
      </c>
      <c r="I86" s="47">
        <v>42.24</v>
      </c>
      <c r="J86" s="47">
        <v>0</v>
      </c>
      <c r="K86" s="47">
        <v>0</v>
      </c>
      <c r="L86" s="47">
        <v>13.25</v>
      </c>
      <c r="M86" s="75">
        <v>0</v>
      </c>
      <c r="N86" s="74">
        <v>0</v>
      </c>
      <c r="O86" s="47">
        <v>0</v>
      </c>
      <c r="P86" s="47">
        <v>0</v>
      </c>
      <c r="Q86" s="47">
        <v>-27</v>
      </c>
      <c r="R86" s="47">
        <v>0</v>
      </c>
      <c r="S86" s="75">
        <v>0</v>
      </c>
      <c r="U86" s="74">
        <v>-27.5</v>
      </c>
      <c r="V86" s="75">
        <v>157.26</v>
      </c>
      <c r="W86">
        <v>101.77</v>
      </c>
      <c r="X86">
        <v>42.24</v>
      </c>
      <c r="Y86">
        <v>-0.5</v>
      </c>
      <c r="Z86">
        <v>13.25</v>
      </c>
      <c r="AA86">
        <v>-27</v>
      </c>
      <c r="AB86">
        <v>0</v>
      </c>
      <c r="AC86">
        <v>0</v>
      </c>
    </row>
    <row r="87" spans="7:29">
      <c r="G87" t="s">
        <v>129</v>
      </c>
      <c r="H87" s="74">
        <v>0</v>
      </c>
      <c r="I87" s="47">
        <v>24</v>
      </c>
      <c r="J87" s="47">
        <v>0</v>
      </c>
      <c r="K87" s="47">
        <v>0</v>
      </c>
      <c r="L87" s="47">
        <v>12.29</v>
      </c>
      <c r="M87" s="75">
        <v>0</v>
      </c>
      <c r="N87" s="74">
        <v>-60</v>
      </c>
      <c r="O87" s="47">
        <v>0</v>
      </c>
      <c r="P87" s="47">
        <v>-30</v>
      </c>
      <c r="Q87" s="47">
        <v>-23</v>
      </c>
      <c r="R87" s="47">
        <v>0</v>
      </c>
      <c r="S87" s="75">
        <v>0</v>
      </c>
      <c r="U87" s="74">
        <v>-113.5</v>
      </c>
      <c r="V87" s="75">
        <v>36.29</v>
      </c>
      <c r="W87">
        <v>-60</v>
      </c>
      <c r="X87">
        <v>24</v>
      </c>
      <c r="Y87">
        <v>-0.5</v>
      </c>
      <c r="Z87">
        <v>12.29</v>
      </c>
      <c r="AA87">
        <v>-23</v>
      </c>
      <c r="AB87">
        <v>0</v>
      </c>
      <c r="AC87">
        <v>-30</v>
      </c>
    </row>
    <row r="88" spans="7:29">
      <c r="G88" t="s">
        <v>130</v>
      </c>
      <c r="H88" s="74">
        <v>16.32</v>
      </c>
      <c r="I88" s="47">
        <v>10.56</v>
      </c>
      <c r="J88" s="47">
        <v>0</v>
      </c>
      <c r="K88" s="47">
        <v>0</v>
      </c>
      <c r="L88" s="47">
        <v>12</v>
      </c>
      <c r="M88" s="75">
        <v>0</v>
      </c>
      <c r="N88" s="74">
        <v>0</v>
      </c>
      <c r="O88" s="47">
        <v>0</v>
      </c>
      <c r="P88" s="47">
        <v>-20</v>
      </c>
      <c r="Q88" s="47">
        <v>-17</v>
      </c>
      <c r="R88" s="47">
        <v>0</v>
      </c>
      <c r="S88" s="75">
        <v>0</v>
      </c>
      <c r="U88" s="74">
        <v>-37.5</v>
      </c>
      <c r="V88" s="75">
        <v>38.880000000000003</v>
      </c>
      <c r="W88">
        <v>16.32</v>
      </c>
      <c r="X88">
        <v>10.56</v>
      </c>
      <c r="Y88">
        <v>-0.5</v>
      </c>
      <c r="Z88">
        <v>12</v>
      </c>
      <c r="AA88">
        <v>-17</v>
      </c>
      <c r="AB88">
        <v>0</v>
      </c>
      <c r="AC88">
        <v>-20</v>
      </c>
    </row>
    <row r="89" spans="7:29">
      <c r="G89" t="s">
        <v>131</v>
      </c>
      <c r="H89" s="74">
        <v>146.9</v>
      </c>
      <c r="I89" s="47">
        <v>4.8</v>
      </c>
      <c r="J89" s="47">
        <v>0</v>
      </c>
      <c r="K89" s="47">
        <v>0</v>
      </c>
      <c r="L89" s="47">
        <v>11.52</v>
      </c>
      <c r="M89" s="75">
        <v>0</v>
      </c>
      <c r="N89" s="74">
        <v>0</v>
      </c>
      <c r="O89" s="47">
        <v>0</v>
      </c>
      <c r="P89" s="47">
        <v>-10</v>
      </c>
      <c r="Q89" s="47">
        <v>-15</v>
      </c>
      <c r="R89" s="47">
        <v>0</v>
      </c>
      <c r="S89" s="75">
        <v>0</v>
      </c>
      <c r="U89" s="74">
        <v>-25.5</v>
      </c>
      <c r="V89" s="75">
        <v>163.22</v>
      </c>
      <c r="W89">
        <v>146.9</v>
      </c>
      <c r="X89">
        <v>4.8</v>
      </c>
      <c r="Y89">
        <v>-0.5</v>
      </c>
      <c r="Z89">
        <v>11.52</v>
      </c>
      <c r="AA89">
        <v>-15</v>
      </c>
      <c r="AB89">
        <v>0</v>
      </c>
      <c r="AC89">
        <v>-10</v>
      </c>
    </row>
    <row r="90" spans="7:29">
      <c r="G90" t="s">
        <v>132</v>
      </c>
      <c r="H90" s="74">
        <v>113.3</v>
      </c>
      <c r="I90" s="47">
        <v>12.48</v>
      </c>
      <c r="J90" s="47">
        <v>0</v>
      </c>
      <c r="K90" s="47">
        <v>0</v>
      </c>
      <c r="L90" s="47">
        <v>10.27</v>
      </c>
      <c r="M90" s="75">
        <v>0</v>
      </c>
      <c r="N90" s="74">
        <v>0</v>
      </c>
      <c r="O90" s="47">
        <v>0</v>
      </c>
      <c r="P90" s="47">
        <v>-15</v>
      </c>
      <c r="Q90" s="47">
        <v>-14</v>
      </c>
      <c r="R90" s="47">
        <v>0</v>
      </c>
      <c r="S90" s="75">
        <v>0</v>
      </c>
      <c r="U90" s="74">
        <v>-29.5</v>
      </c>
      <c r="V90" s="75">
        <v>136.05000000000001</v>
      </c>
      <c r="W90">
        <v>113.3</v>
      </c>
      <c r="X90">
        <v>12.48</v>
      </c>
      <c r="Y90">
        <v>-0.5</v>
      </c>
      <c r="Z90">
        <v>10.27</v>
      </c>
      <c r="AA90">
        <v>-14</v>
      </c>
      <c r="AB90">
        <v>0</v>
      </c>
      <c r="AC90">
        <v>-15</v>
      </c>
    </row>
    <row r="91" spans="7:29">
      <c r="G91" t="s">
        <v>133</v>
      </c>
      <c r="H91" s="74">
        <v>130.57</v>
      </c>
      <c r="I91" s="47">
        <v>8.64</v>
      </c>
      <c r="J91" s="47">
        <v>0</v>
      </c>
      <c r="K91" s="47">
        <v>0</v>
      </c>
      <c r="L91" s="47">
        <v>9.6999999999999993</v>
      </c>
      <c r="M91" s="75">
        <v>0</v>
      </c>
      <c r="N91" s="74">
        <v>0</v>
      </c>
      <c r="O91" s="47">
        <v>0</v>
      </c>
      <c r="P91" s="47">
        <v>-5</v>
      </c>
      <c r="Q91" s="47">
        <v>-15</v>
      </c>
      <c r="R91" s="47">
        <v>0</v>
      </c>
      <c r="S91" s="75">
        <v>0</v>
      </c>
      <c r="U91" s="74">
        <v>-20.5</v>
      </c>
      <c r="V91" s="75">
        <v>148.91</v>
      </c>
      <c r="W91">
        <v>130.57</v>
      </c>
      <c r="X91">
        <v>8.64</v>
      </c>
      <c r="Y91">
        <v>-0.5</v>
      </c>
      <c r="Z91">
        <v>9.6999999999999993</v>
      </c>
      <c r="AA91">
        <v>-15</v>
      </c>
      <c r="AB91">
        <v>0</v>
      </c>
      <c r="AC91">
        <v>-5</v>
      </c>
    </row>
    <row r="92" spans="7:29">
      <c r="G92" t="s">
        <v>134</v>
      </c>
      <c r="H92" s="74">
        <v>128.65</v>
      </c>
      <c r="I92" s="47">
        <v>24</v>
      </c>
      <c r="J92" s="47">
        <v>0</v>
      </c>
      <c r="K92" s="47">
        <v>0</v>
      </c>
      <c r="L92" s="47">
        <v>8.26</v>
      </c>
      <c r="M92" s="75">
        <v>0</v>
      </c>
      <c r="N92" s="74">
        <v>0</v>
      </c>
      <c r="O92" s="47">
        <v>0</v>
      </c>
      <c r="P92" s="47">
        <v>-5</v>
      </c>
      <c r="Q92" s="47">
        <v>-13</v>
      </c>
      <c r="R92" s="47">
        <v>0</v>
      </c>
      <c r="S92" s="75">
        <v>0</v>
      </c>
      <c r="U92" s="74">
        <v>-18.5</v>
      </c>
      <c r="V92" s="75">
        <v>160.91</v>
      </c>
      <c r="W92">
        <v>128.65</v>
      </c>
      <c r="X92">
        <v>24</v>
      </c>
      <c r="Y92">
        <v>-0.5</v>
      </c>
      <c r="Z92">
        <v>8.26</v>
      </c>
      <c r="AA92">
        <v>-13</v>
      </c>
      <c r="AB92">
        <v>0</v>
      </c>
      <c r="AC92">
        <v>-5</v>
      </c>
    </row>
    <row r="93" spans="7:29">
      <c r="G93" t="s">
        <v>135</v>
      </c>
      <c r="H93" s="74">
        <v>126.73</v>
      </c>
      <c r="I93" s="47">
        <v>50.89</v>
      </c>
      <c r="J93" s="47">
        <v>24</v>
      </c>
      <c r="K93" s="47">
        <v>0</v>
      </c>
      <c r="L93" s="47">
        <v>7.68</v>
      </c>
      <c r="M93" s="75">
        <v>0</v>
      </c>
      <c r="N93" s="74">
        <v>0</v>
      </c>
      <c r="O93" s="47">
        <v>0</v>
      </c>
      <c r="P93" s="47">
        <v>0</v>
      </c>
      <c r="Q93" s="47">
        <v>-7</v>
      </c>
      <c r="R93" s="47">
        <v>0</v>
      </c>
      <c r="S93" s="75">
        <v>0</v>
      </c>
      <c r="U93" s="74">
        <v>-7.5</v>
      </c>
      <c r="V93" s="75">
        <v>209.3</v>
      </c>
      <c r="W93">
        <v>126.73</v>
      </c>
      <c r="X93">
        <v>50.89</v>
      </c>
      <c r="Y93">
        <v>-0.5</v>
      </c>
      <c r="Z93">
        <v>7.68</v>
      </c>
      <c r="AA93">
        <v>-7</v>
      </c>
      <c r="AB93">
        <v>0</v>
      </c>
      <c r="AC93">
        <v>24</v>
      </c>
    </row>
    <row r="94" spans="7:29">
      <c r="G94" t="s">
        <v>136</v>
      </c>
      <c r="H94" s="74">
        <v>128.66</v>
      </c>
      <c r="I94" s="47">
        <v>44.16</v>
      </c>
      <c r="J94" s="47">
        <v>0</v>
      </c>
      <c r="K94" s="47">
        <v>0</v>
      </c>
      <c r="L94" s="47">
        <v>6.62</v>
      </c>
      <c r="M94" s="75">
        <v>0</v>
      </c>
      <c r="N94" s="74">
        <v>0</v>
      </c>
      <c r="O94" s="47">
        <v>0</v>
      </c>
      <c r="P94" s="47">
        <v>-40</v>
      </c>
      <c r="Q94" s="47">
        <v>-9</v>
      </c>
      <c r="R94" s="47">
        <v>0</v>
      </c>
      <c r="S94" s="75">
        <v>0</v>
      </c>
      <c r="U94" s="74">
        <v>-49.5</v>
      </c>
      <c r="V94" s="75">
        <v>179.44</v>
      </c>
      <c r="W94">
        <v>128.66</v>
      </c>
      <c r="X94">
        <v>44.16</v>
      </c>
      <c r="Y94">
        <v>-0.5</v>
      </c>
      <c r="Z94">
        <v>6.62</v>
      </c>
      <c r="AA94">
        <v>-9</v>
      </c>
      <c r="AB94">
        <v>0</v>
      </c>
      <c r="AC94">
        <v>-40</v>
      </c>
    </row>
    <row r="95" spans="7:29">
      <c r="G95" t="s">
        <v>137</v>
      </c>
      <c r="H95" s="74">
        <v>112.33</v>
      </c>
      <c r="I95" s="47">
        <v>0</v>
      </c>
      <c r="J95" s="47">
        <v>0</v>
      </c>
      <c r="K95" s="47">
        <v>0</v>
      </c>
      <c r="L95" s="47">
        <v>5.76</v>
      </c>
      <c r="M95" s="75">
        <v>0</v>
      </c>
      <c r="N95" s="74">
        <v>0</v>
      </c>
      <c r="O95" s="47">
        <v>0</v>
      </c>
      <c r="P95" s="47">
        <v>-35</v>
      </c>
      <c r="Q95" s="47">
        <v>-11</v>
      </c>
      <c r="R95" s="47">
        <v>0</v>
      </c>
      <c r="S95" s="75">
        <v>0</v>
      </c>
      <c r="U95" s="74">
        <v>-46.5</v>
      </c>
      <c r="V95" s="75">
        <v>118.09</v>
      </c>
      <c r="W95">
        <v>112.33</v>
      </c>
      <c r="X95">
        <v>0</v>
      </c>
      <c r="Y95">
        <v>-0.5</v>
      </c>
      <c r="Z95">
        <v>5.76</v>
      </c>
      <c r="AA95">
        <v>-11</v>
      </c>
      <c r="AB95">
        <v>0</v>
      </c>
      <c r="AC95">
        <v>-35</v>
      </c>
    </row>
    <row r="96" spans="7:29">
      <c r="G96" t="s">
        <v>138</v>
      </c>
      <c r="H96" s="74">
        <v>79.69</v>
      </c>
      <c r="I96" s="47">
        <v>0</v>
      </c>
      <c r="J96" s="47">
        <v>0</v>
      </c>
      <c r="K96" s="47">
        <v>0</v>
      </c>
      <c r="L96" s="47">
        <v>5.28</v>
      </c>
      <c r="M96" s="75">
        <v>0</v>
      </c>
      <c r="N96" s="74">
        <v>0</v>
      </c>
      <c r="O96" s="47">
        <v>0</v>
      </c>
      <c r="P96" s="47">
        <v>-37</v>
      </c>
      <c r="Q96" s="47">
        <v>-14</v>
      </c>
      <c r="R96" s="47">
        <v>0</v>
      </c>
      <c r="S96" s="75">
        <v>0</v>
      </c>
      <c r="U96" s="74">
        <v>-51.5</v>
      </c>
      <c r="V96" s="75">
        <v>84.97</v>
      </c>
      <c r="W96">
        <v>79.69</v>
      </c>
      <c r="X96">
        <v>0</v>
      </c>
      <c r="Y96">
        <v>-0.5</v>
      </c>
      <c r="Z96">
        <v>5.28</v>
      </c>
      <c r="AA96">
        <v>-14</v>
      </c>
      <c r="AB96">
        <v>0</v>
      </c>
      <c r="AC96">
        <v>-37</v>
      </c>
    </row>
    <row r="97" spans="1:83">
      <c r="G97" t="s">
        <v>139</v>
      </c>
      <c r="H97" s="74">
        <v>33.6</v>
      </c>
      <c r="I97" s="47">
        <v>0</v>
      </c>
      <c r="J97" s="47">
        <v>0</v>
      </c>
      <c r="K97" s="47">
        <v>0</v>
      </c>
      <c r="L97" s="47">
        <v>4.6100000000000003</v>
      </c>
      <c r="M97" s="75">
        <v>0</v>
      </c>
      <c r="N97" s="74">
        <v>0</v>
      </c>
      <c r="O97" s="47">
        <v>0</v>
      </c>
      <c r="P97" s="47">
        <v>-53</v>
      </c>
      <c r="Q97" s="47">
        <v>-16</v>
      </c>
      <c r="R97" s="47">
        <v>0</v>
      </c>
      <c r="S97" s="75">
        <v>0</v>
      </c>
      <c r="U97" s="74">
        <v>-69.5</v>
      </c>
      <c r="V97" s="75">
        <v>38.21</v>
      </c>
      <c r="W97">
        <v>33.6</v>
      </c>
      <c r="X97">
        <v>0</v>
      </c>
      <c r="Y97">
        <v>-0.5</v>
      </c>
      <c r="Z97">
        <v>4.6100000000000003</v>
      </c>
      <c r="AA97">
        <v>-16</v>
      </c>
      <c r="AB97">
        <v>0</v>
      </c>
      <c r="AC97">
        <v>-53</v>
      </c>
    </row>
    <row r="98" spans="1:83">
      <c r="G98" t="s">
        <v>140</v>
      </c>
      <c r="H98" s="74">
        <v>4.8</v>
      </c>
      <c r="I98" s="47">
        <v>0</v>
      </c>
      <c r="J98" s="47">
        <v>0</v>
      </c>
      <c r="K98" s="47">
        <v>0</v>
      </c>
      <c r="L98" s="47">
        <v>4.13</v>
      </c>
      <c r="M98" s="75">
        <v>0</v>
      </c>
      <c r="N98" s="74">
        <v>0</v>
      </c>
      <c r="O98" s="47">
        <v>0</v>
      </c>
      <c r="P98" s="47">
        <v>-47</v>
      </c>
      <c r="Q98" s="47">
        <v>-19</v>
      </c>
      <c r="R98" s="47">
        <v>0</v>
      </c>
      <c r="S98" s="75">
        <v>0</v>
      </c>
      <c r="U98" s="74">
        <v>-66.5</v>
      </c>
      <c r="V98" s="75">
        <v>8.93</v>
      </c>
      <c r="W98">
        <v>4.8</v>
      </c>
      <c r="X98">
        <v>0</v>
      </c>
      <c r="Y98">
        <v>-0.5</v>
      </c>
      <c r="Z98">
        <v>4.13</v>
      </c>
      <c r="AA98">
        <v>-19</v>
      </c>
      <c r="AB98">
        <v>0</v>
      </c>
      <c r="AC98">
        <v>-47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0.40374749999999998</v>
      </c>
      <c r="I99" s="70">
        <f t="shared" ref="I99:BQ99" si="1">SUM(I3:I98)/4000</f>
        <v>0.59502749999999993</v>
      </c>
      <c r="J99" s="70">
        <f t="shared" si="1"/>
        <v>3.7447500000000009E-2</v>
      </c>
      <c r="K99" s="70">
        <f t="shared" si="1"/>
        <v>0</v>
      </c>
      <c r="L99" s="70">
        <f t="shared" si="1"/>
        <v>0.185895</v>
      </c>
      <c r="M99" s="70">
        <f t="shared" si="1"/>
        <v>5.7199999999999985E-3</v>
      </c>
      <c r="N99" s="69">
        <f t="shared" si="1"/>
        <v>-0.67649999999999999</v>
      </c>
      <c r="O99" s="70">
        <f t="shared" si="1"/>
        <v>-0.04</v>
      </c>
      <c r="P99" s="70">
        <f t="shared" si="1"/>
        <v>-1.1812499999999999</v>
      </c>
      <c r="Q99" s="70">
        <f t="shared" si="1"/>
        <v>-0.34399999999999997</v>
      </c>
      <c r="R99" s="70">
        <f t="shared" si="1"/>
        <v>0</v>
      </c>
      <c r="S99" s="71">
        <f t="shared" si="1"/>
        <v>0</v>
      </c>
      <c r="U99" s="69">
        <f t="shared" si="1"/>
        <v>-2.25875</v>
      </c>
      <c r="V99" s="71">
        <f t="shared" si="1"/>
        <v>1.2278375000000004</v>
      </c>
      <c r="W99">
        <f t="shared" si="1"/>
        <v>-0.27275250000000006</v>
      </c>
      <c r="X99">
        <f t="shared" si="1"/>
        <v>0.55502750000000001</v>
      </c>
      <c r="Y99">
        <f t="shared" si="1"/>
        <v>-1.7000000000000001E-2</v>
      </c>
      <c r="Z99">
        <f t="shared" si="1"/>
        <v>0.185895</v>
      </c>
      <c r="AA99">
        <f t="shared" si="1"/>
        <v>-0.34399999999999997</v>
      </c>
      <c r="AB99">
        <f t="shared" si="1"/>
        <v>5.7199999999999985E-3</v>
      </c>
      <c r="AC99">
        <f t="shared" si="1"/>
        <v>-1.1438025000000001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75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2.2400000000000002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2.2400000000000002</v>
      </c>
      <c r="W32">
        <v>2.2400000000000002</v>
      </c>
      <c r="X32">
        <v>0</v>
      </c>
      <c r="Y32">
        <v>0</v>
      </c>
    </row>
    <row r="33" spans="7:25">
      <c r="G33" t="s">
        <v>75</v>
      </c>
      <c r="H33" s="74">
        <v>9.0399999999999991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9.0399999999999991</v>
      </c>
      <c r="W33">
        <v>9.0399999999999991</v>
      </c>
      <c r="X33">
        <v>0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2.2999999999999998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2.2999999999999998</v>
      </c>
      <c r="W38">
        <v>0</v>
      </c>
      <c r="X38">
        <v>0</v>
      </c>
      <c r="Y38">
        <v>2.2999999999999998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3.46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3.46</v>
      </c>
      <c r="W39">
        <v>0</v>
      </c>
      <c r="X39">
        <v>0</v>
      </c>
      <c r="Y39">
        <v>3.46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5.76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5.76</v>
      </c>
      <c r="W40">
        <v>0</v>
      </c>
      <c r="X40">
        <v>0</v>
      </c>
      <c r="Y40">
        <v>5.76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7.1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7.1</v>
      </c>
      <c r="W41">
        <v>0</v>
      </c>
      <c r="X41">
        <v>0</v>
      </c>
      <c r="Y41">
        <v>7.1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5.86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5.86</v>
      </c>
      <c r="W42">
        <v>0</v>
      </c>
      <c r="X42">
        <v>0</v>
      </c>
      <c r="Y42">
        <v>5.86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5.66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5.66</v>
      </c>
      <c r="W43">
        <v>0</v>
      </c>
      <c r="X43">
        <v>0</v>
      </c>
      <c r="Y43">
        <v>5.66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1.54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1.54</v>
      </c>
      <c r="W44">
        <v>0</v>
      </c>
      <c r="X44">
        <v>0</v>
      </c>
      <c r="Y44">
        <v>1.54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1.1499999999999999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1.1499999999999999</v>
      </c>
      <c r="W45">
        <v>0</v>
      </c>
      <c r="X45">
        <v>0</v>
      </c>
      <c r="Y45">
        <v>1.1499999999999999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3.26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3.26</v>
      </c>
      <c r="W50">
        <v>0</v>
      </c>
      <c r="X50">
        <v>0</v>
      </c>
      <c r="Y50">
        <v>3.26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2.4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2.4</v>
      </c>
      <c r="W51">
        <v>0</v>
      </c>
      <c r="X51">
        <v>0</v>
      </c>
      <c r="Y51">
        <v>2.4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3.17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3.17</v>
      </c>
      <c r="W52">
        <v>0</v>
      </c>
      <c r="X52">
        <v>0</v>
      </c>
      <c r="Y52">
        <v>3.17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2.98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2.98</v>
      </c>
      <c r="W53">
        <v>0</v>
      </c>
      <c r="X53">
        <v>0</v>
      </c>
      <c r="Y53">
        <v>2.98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1.92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1.92</v>
      </c>
      <c r="W54">
        <v>0</v>
      </c>
      <c r="X54">
        <v>0</v>
      </c>
      <c r="Y54">
        <v>1.92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1.82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1.82</v>
      </c>
      <c r="W55">
        <v>0</v>
      </c>
      <c r="X55">
        <v>0</v>
      </c>
      <c r="Y55">
        <v>1.82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1.63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1.63</v>
      </c>
      <c r="W56">
        <v>0</v>
      </c>
      <c r="X56">
        <v>0</v>
      </c>
      <c r="Y56">
        <v>1.63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2.88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2.88</v>
      </c>
      <c r="W57">
        <v>0</v>
      </c>
      <c r="X57">
        <v>0</v>
      </c>
      <c r="Y57">
        <v>2.88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1.25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1.25</v>
      </c>
      <c r="W60">
        <v>0</v>
      </c>
      <c r="X60">
        <v>0</v>
      </c>
      <c r="Y60">
        <v>1.25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0.57999999999999996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0.57999999999999996</v>
      </c>
      <c r="W61">
        <v>0</v>
      </c>
      <c r="X61">
        <v>0</v>
      </c>
      <c r="Y61">
        <v>0.57999999999999996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4.13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4.13</v>
      </c>
      <c r="W62">
        <v>0</v>
      </c>
      <c r="X62">
        <v>0</v>
      </c>
      <c r="Y62">
        <v>4.13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1.44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1.44</v>
      </c>
      <c r="W63">
        <v>0</v>
      </c>
      <c r="X63">
        <v>0</v>
      </c>
      <c r="Y63">
        <v>1.44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3.17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3.17</v>
      </c>
      <c r="W64">
        <v>0</v>
      </c>
      <c r="X64">
        <v>0</v>
      </c>
      <c r="Y64">
        <v>3.17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4.22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4.22</v>
      </c>
      <c r="W65">
        <v>0</v>
      </c>
      <c r="X65">
        <v>0</v>
      </c>
      <c r="Y65">
        <v>4.22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4.03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4.03</v>
      </c>
      <c r="W66">
        <v>0</v>
      </c>
      <c r="X66">
        <v>0</v>
      </c>
      <c r="Y66">
        <v>4.03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1.73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1.73</v>
      </c>
      <c r="W67">
        <v>0</v>
      </c>
      <c r="X67">
        <v>0</v>
      </c>
      <c r="Y67">
        <v>1.73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1.54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1.54</v>
      </c>
      <c r="W69">
        <v>0</v>
      </c>
      <c r="X69">
        <v>0</v>
      </c>
      <c r="Y69">
        <v>1.54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4.32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4.32</v>
      </c>
      <c r="W71">
        <v>0</v>
      </c>
      <c r="X71">
        <v>0</v>
      </c>
      <c r="Y71">
        <v>4.32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4.22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4.22</v>
      </c>
      <c r="W72">
        <v>0</v>
      </c>
      <c r="X72">
        <v>0</v>
      </c>
      <c r="Y72">
        <v>4.22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4.22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4.22</v>
      </c>
      <c r="W73">
        <v>0</v>
      </c>
      <c r="X73">
        <v>0</v>
      </c>
      <c r="Y73">
        <v>4.22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4.42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4.42</v>
      </c>
      <c r="W74">
        <v>0</v>
      </c>
      <c r="X74">
        <v>0</v>
      </c>
      <c r="Y74">
        <v>4.42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74">
        <v>32.43</v>
      </c>
      <c r="I76" s="47">
        <v>1.38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33.81</v>
      </c>
      <c r="W76">
        <v>32.43</v>
      </c>
      <c r="X76">
        <v>1.38</v>
      </c>
      <c r="Y76">
        <v>0</v>
      </c>
    </row>
    <row r="77" spans="7:25">
      <c r="G77" t="s">
        <v>119</v>
      </c>
      <c r="H77" s="74">
        <v>27.04</v>
      </c>
      <c r="I77" s="47">
        <v>9.81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36.85</v>
      </c>
      <c r="W77">
        <v>27.04</v>
      </c>
      <c r="X77">
        <v>9.81</v>
      </c>
      <c r="Y77">
        <v>0</v>
      </c>
    </row>
    <row r="78" spans="7:25">
      <c r="G78" t="s">
        <v>120</v>
      </c>
      <c r="H78" s="74">
        <v>28.47</v>
      </c>
      <c r="I78" s="47">
        <v>9.91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38.380000000000003</v>
      </c>
      <c r="W78">
        <v>28.47</v>
      </c>
      <c r="X78">
        <v>9.91</v>
      </c>
      <c r="Y78">
        <v>0</v>
      </c>
    </row>
    <row r="79" spans="7:25">
      <c r="G79" t="s">
        <v>121</v>
      </c>
      <c r="H79" s="74">
        <v>55.29</v>
      </c>
      <c r="I79" s="47">
        <v>17.38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72.67</v>
      </c>
      <c r="W79">
        <v>55.29</v>
      </c>
      <c r="X79">
        <v>17.38</v>
      </c>
      <c r="Y79">
        <v>0</v>
      </c>
    </row>
    <row r="80" spans="7:25">
      <c r="G80" t="s">
        <v>122</v>
      </c>
      <c r="H80" s="74">
        <v>0</v>
      </c>
      <c r="I80" s="47">
        <v>25.15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25.15</v>
      </c>
      <c r="W80">
        <v>0</v>
      </c>
      <c r="X80">
        <v>25.15</v>
      </c>
      <c r="Y80">
        <v>0</v>
      </c>
    </row>
    <row r="81" spans="7:25">
      <c r="G81" t="s">
        <v>123</v>
      </c>
      <c r="H81" s="74">
        <v>0</v>
      </c>
      <c r="I81" s="47">
        <v>17.7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17.7</v>
      </c>
      <c r="W81">
        <v>0</v>
      </c>
      <c r="X81">
        <v>17.7</v>
      </c>
      <c r="Y81">
        <v>0</v>
      </c>
    </row>
    <row r="82" spans="7:25">
      <c r="G82" t="s">
        <v>124</v>
      </c>
      <c r="H82" s="74">
        <v>0</v>
      </c>
      <c r="I82" s="47">
        <v>38.4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38.4</v>
      </c>
      <c r="W82">
        <v>0</v>
      </c>
      <c r="X82">
        <v>38.4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3.8627499999999995E-2</v>
      </c>
      <c r="I99" s="70">
        <f t="shared" ref="I99:BQ99" si="1">SUM(I3:I98)/4000</f>
        <v>2.9932499999999997E-2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2.3040000000000001E-2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9.1599999999999987E-2</v>
      </c>
      <c r="W99">
        <f t="shared" si="1"/>
        <v>3.8627499999999995E-2</v>
      </c>
      <c r="X99">
        <f t="shared" si="1"/>
        <v>2.9932499999999997E-2</v>
      </c>
      <c r="Y99">
        <f t="shared" si="1"/>
        <v>2.3040000000000001E-2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45701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TWEPL!P3</f>
        <v>10.61774</v>
      </c>
      <c r="E3">
        <f>GT_NG!P3</f>
        <v>16.212608353033886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562.43255541200585</v>
      </c>
      <c r="P3" s="37">
        <v>57.604255319148933</v>
      </c>
      <c r="Q3" s="37">
        <v>26.07</v>
      </c>
      <c r="R3" s="39">
        <v>0</v>
      </c>
      <c r="S3" s="39">
        <v>0</v>
      </c>
      <c r="T3" s="38">
        <f>SUMPRODUCT(LTA!J3:AN3,LTA!J$101:AN$101,LTA!J$103:AN$103)</f>
        <v>29.66</v>
      </c>
      <c r="U3" s="38">
        <f>SUMPRODUCT(LTA!J3:AN3,LTA!J$102:AN$102,LTA!J$103:AN$103)</f>
        <v>65.150000000000006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0.38</v>
      </c>
      <c r="AB3" s="76">
        <f>-STOA!N3</f>
        <v>0</v>
      </c>
      <c r="AC3">
        <f>SUMIF(B3:AB3,"&gt;0")*$AC$2-SUMIF(B3:AB3,"&lt;0")*($AC$2/(1-$AC$2))+SUMIF(AI3:AR3,"&gt;0")*$AC$2-SUMIF(AI3:AR3,"&lt;0")*($AC$2/(1-$AC$2))</f>
        <v>6.7411139993988884</v>
      </c>
      <c r="AD3">
        <f>SUM(B3:AB3,AI3:AV3)-AC3</f>
        <v>833.40993471952891</v>
      </c>
      <c r="AE3">
        <f>'IDT-1'!B3</f>
        <v>0</v>
      </c>
      <c r="AF3" s="25"/>
      <c r="AG3">
        <f>SUM(AD3:AF3)</f>
        <v>833.40993471952891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-12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10.61774</v>
      </c>
      <c r="E4">
        <f>GT_NG!P4</f>
        <v>16.212608353033886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544.73644755430121</v>
      </c>
      <c r="P4" s="37">
        <v>57.604255319148933</v>
      </c>
      <c r="Q4" s="37">
        <v>26.07</v>
      </c>
      <c r="R4" s="39">
        <v>0</v>
      </c>
      <c r="S4" s="39">
        <v>0</v>
      </c>
      <c r="T4" s="38">
        <f>SUMPRODUCT(LTA!J4:AN4,LTA!J$101:AN$101,LTA!J$103:AN$103)</f>
        <v>29.66</v>
      </c>
      <c r="U4" s="38">
        <f>SUMPRODUCT(LTA!J4:AN4,LTA!J$102:AN$102,LTA!J$103:AN$103)</f>
        <v>64.95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0.38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6.7587507237608788</v>
      </c>
      <c r="AD4">
        <f t="shared" ref="AD4:AD67" si="1">SUM(B4:AB4,AI4:AV4)-AC4</f>
        <v>795.49619013746235</v>
      </c>
      <c r="AE4">
        <f>'IDT-1'!B4</f>
        <v>0</v>
      </c>
      <c r="AF4" s="25"/>
      <c r="AG4">
        <f t="shared" ref="AG4:AG67" si="2">SUM(AD4:AF4)</f>
        <v>795.49619013746235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-32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10.61774</v>
      </c>
      <c r="E5">
        <f>GT_NG!P5</f>
        <v>16.212608353033886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533.65255541200588</v>
      </c>
      <c r="P5" s="37">
        <v>57.61</v>
      </c>
      <c r="Q5" s="37">
        <v>26.07</v>
      </c>
      <c r="R5" s="39">
        <v>0</v>
      </c>
      <c r="S5" s="39">
        <v>0</v>
      </c>
      <c r="T5" s="38">
        <f>SUMPRODUCT(LTA!J5:AN5,LTA!J$101:AN$101,LTA!J$103:AN$103)</f>
        <v>29.34</v>
      </c>
      <c r="U5" s="38">
        <f>SUMPRODUCT(LTA!J5:AN5,LTA!J$102:AN$102,LTA!J$103:AN$103)</f>
        <v>64.75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-23</v>
      </c>
      <c r="AA5" s="76">
        <f>STOA!H5</f>
        <v>0.38</v>
      </c>
      <c r="AB5" s="76">
        <f>-STOA!N5</f>
        <v>0</v>
      </c>
      <c r="AC5">
        <f t="shared" si="0"/>
        <v>6.7704823112354697</v>
      </c>
      <c r="AD5">
        <f t="shared" si="1"/>
        <v>770.88631108854349</v>
      </c>
      <c r="AE5">
        <f>'IDT-1'!B5</f>
        <v>0</v>
      </c>
      <c r="AF5" s="25"/>
      <c r="AG5">
        <f t="shared" si="2"/>
        <v>770.88631108854349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-22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10.61774</v>
      </c>
      <c r="E6">
        <f>GT_NG!P6</f>
        <v>16.212608353033886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533.65255541200588</v>
      </c>
      <c r="P6" s="37">
        <v>57.606202623426277</v>
      </c>
      <c r="Q6" s="37">
        <v>26.07</v>
      </c>
      <c r="R6" s="39">
        <v>0</v>
      </c>
      <c r="S6" s="39">
        <v>0</v>
      </c>
      <c r="T6" s="38">
        <f>SUMPRODUCT(LTA!J6:AN6,LTA!J$101:AN$101,LTA!J$103:AN$103)</f>
        <v>29.34</v>
      </c>
      <c r="U6" s="38">
        <f>SUMPRODUCT(LTA!J6:AN6,LTA!J$102:AN$102,LTA!J$103:AN$103)</f>
        <v>63.86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-46</v>
      </c>
      <c r="AA6" s="76">
        <f>STOA!H6</f>
        <v>0.38</v>
      </c>
      <c r="AB6" s="76">
        <f>-STOA!N6</f>
        <v>0</v>
      </c>
      <c r="AC6">
        <f t="shared" si="0"/>
        <v>6.9521823304806984</v>
      </c>
      <c r="AD6">
        <f t="shared" si="1"/>
        <v>745.81081369272454</v>
      </c>
      <c r="AE6">
        <f>'IDT-1'!B6</f>
        <v>0</v>
      </c>
      <c r="AF6" s="25"/>
      <c r="AG6">
        <f t="shared" si="2"/>
        <v>745.81081369272454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-23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10.61774</v>
      </c>
      <c r="E7">
        <f>GT_NG!P7</f>
        <v>16.212608353033886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533.82843776494713</v>
      </c>
      <c r="P7" s="37">
        <v>57.604255319148933</v>
      </c>
      <c r="Q7" s="37">
        <v>26.07</v>
      </c>
      <c r="R7" s="39">
        <v>0</v>
      </c>
      <c r="S7" s="39">
        <v>0</v>
      </c>
      <c r="T7" s="38">
        <f>SUMPRODUCT(LTA!J7:AN7,LTA!J$101:AN$101,LTA!J$103:AN$103)</f>
        <v>35</v>
      </c>
      <c r="U7" s="38">
        <f>SUMPRODUCT(LTA!J7:AN7,LTA!J$102:AN$102,LTA!J$103:AN$103)</f>
        <v>63.260000000000005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-67</v>
      </c>
      <c r="AA7" s="76">
        <f>STOA!H7</f>
        <v>0.38</v>
      </c>
      <c r="AB7" s="76">
        <f>-STOA!N7</f>
        <v>0</v>
      </c>
      <c r="AC7">
        <f t="shared" si="0"/>
        <v>7.1502333895123629</v>
      </c>
      <c r="AD7">
        <f t="shared" si="1"/>
        <v>730.84669768235676</v>
      </c>
      <c r="AE7">
        <f>'IDT-1'!B7</f>
        <v>0</v>
      </c>
      <c r="AF7" s="25"/>
      <c r="AG7">
        <f t="shared" si="2"/>
        <v>730.84669768235676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-22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10.61774</v>
      </c>
      <c r="E8">
        <f>GT_NG!P8</f>
        <v>16.212608353033886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533.80255541200586</v>
      </c>
      <c r="P8" s="37">
        <v>57.604255319148933</v>
      </c>
      <c r="Q8" s="37">
        <v>26.07</v>
      </c>
      <c r="R8" s="39">
        <v>0</v>
      </c>
      <c r="S8" s="39">
        <v>0</v>
      </c>
      <c r="T8" s="38">
        <f>SUMPRODUCT(LTA!J8:AN8,LTA!J$101:AN$101,LTA!J$103:AN$103)</f>
        <v>34.659999999999997</v>
      </c>
      <c r="U8" s="38">
        <f>SUMPRODUCT(LTA!J8:AN8,LTA!J$102:AN$102,LTA!J$103:AN$103)</f>
        <v>62.660000000000004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-83</v>
      </c>
      <c r="AA8" s="76">
        <f>STOA!H8</f>
        <v>0.38</v>
      </c>
      <c r="AB8" s="76">
        <f>-STOA!N8</f>
        <v>0</v>
      </c>
      <c r="AC8">
        <f t="shared" si="0"/>
        <v>7.2606192813984851</v>
      </c>
      <c r="AD8">
        <f t="shared" si="1"/>
        <v>714.77042943752929</v>
      </c>
      <c r="AE8">
        <f>'IDT-1'!B8</f>
        <v>0</v>
      </c>
      <c r="AF8" s="25"/>
      <c r="AG8">
        <f t="shared" si="2"/>
        <v>714.77042943752929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-21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10.61774</v>
      </c>
      <c r="E9">
        <f>GT_NG!P9</f>
        <v>16.212608353033886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531.37377941200589</v>
      </c>
      <c r="P9" s="37">
        <v>57.60405405405406</v>
      </c>
      <c r="Q9" s="37">
        <v>26.07</v>
      </c>
      <c r="R9" s="39">
        <v>0</v>
      </c>
      <c r="S9" s="39">
        <v>0</v>
      </c>
      <c r="T9" s="38">
        <f>SUMPRODUCT(LTA!J9:AN9,LTA!J$101:AN$101,LTA!J$103:AN$103)</f>
        <v>34.659999999999997</v>
      </c>
      <c r="U9" s="38">
        <f>SUMPRODUCT(LTA!J9:AN9,LTA!J$102:AN$102,LTA!J$103:AN$103)</f>
        <v>62.150000000000006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-98</v>
      </c>
      <c r="AA9" s="76">
        <f>STOA!H9</f>
        <v>0.38</v>
      </c>
      <c r="AB9" s="76">
        <f>-STOA!N9</f>
        <v>0</v>
      </c>
      <c r="AC9">
        <f t="shared" si="0"/>
        <v>7.2770018501437672</v>
      </c>
      <c r="AD9">
        <f t="shared" si="1"/>
        <v>706.81506960368915</v>
      </c>
      <c r="AE9">
        <f>'IDT-1'!B9</f>
        <v>0</v>
      </c>
      <c r="AF9" s="25"/>
      <c r="AG9">
        <f t="shared" si="2"/>
        <v>706.81506960368915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-11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10.61774</v>
      </c>
      <c r="E10">
        <f>GT_NG!P10</f>
        <v>16.212608353033886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531.37377941200589</v>
      </c>
      <c r="P10" s="37">
        <v>57.60405405405406</v>
      </c>
      <c r="Q10" s="37">
        <v>26.07</v>
      </c>
      <c r="R10" s="39">
        <v>0</v>
      </c>
      <c r="S10" s="39">
        <v>0</v>
      </c>
      <c r="T10" s="38">
        <f>SUMPRODUCT(LTA!J10:AN10,LTA!J$101:AN$101,LTA!J$103:AN$103)</f>
        <v>34</v>
      </c>
      <c r="U10" s="38">
        <f>SUMPRODUCT(LTA!J10:AN10,LTA!J$102:AN$102,LTA!J$103:AN$103)</f>
        <v>61.629999999999995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-106</v>
      </c>
      <c r="AA10" s="76">
        <f>STOA!H10</f>
        <v>0.38</v>
      </c>
      <c r="AB10" s="76">
        <f>-STOA!N10</f>
        <v>0</v>
      </c>
      <c r="AC10">
        <f t="shared" si="0"/>
        <v>7.3385497146872058</v>
      </c>
      <c r="AD10">
        <f t="shared" si="1"/>
        <v>696.57352173914569</v>
      </c>
      <c r="AE10">
        <f>'IDT-1'!B10</f>
        <v>0</v>
      </c>
      <c r="AF10" s="25"/>
      <c r="AG10">
        <f t="shared" si="2"/>
        <v>696.57352173914569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-12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10.61774</v>
      </c>
      <c r="E11">
        <f>GT_NG!P11</f>
        <v>16.212608353033886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531.37377941200589</v>
      </c>
      <c r="P11" s="37">
        <v>57.606078551494107</v>
      </c>
      <c r="Q11" s="37">
        <v>26.07</v>
      </c>
      <c r="R11" s="39">
        <v>0</v>
      </c>
      <c r="S11" s="39">
        <v>0</v>
      </c>
      <c r="T11" s="38">
        <f>SUMPRODUCT(LTA!J11:AN11,LTA!J$101:AN$101,LTA!J$103:AN$103)</f>
        <v>34</v>
      </c>
      <c r="U11" s="38">
        <f>SUMPRODUCT(LTA!J11:AN11,LTA!J$102:AN$102,LTA!J$103:AN$103)</f>
        <v>65.64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-116</v>
      </c>
      <c r="AA11" s="76">
        <f>STOA!H11</f>
        <v>0.38</v>
      </c>
      <c r="AB11" s="76">
        <f>-STOA!N11</f>
        <v>0</v>
      </c>
      <c r="AC11">
        <f t="shared" si="0"/>
        <v>7.4484566885932812</v>
      </c>
      <c r="AD11">
        <f t="shared" si="1"/>
        <v>690.47563926267969</v>
      </c>
      <c r="AE11">
        <f>'IDT-1'!B11</f>
        <v>0</v>
      </c>
      <c r="AF11" s="25"/>
      <c r="AG11">
        <f t="shared" si="2"/>
        <v>690.47563926267969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-12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10.61774</v>
      </c>
      <c r="E12">
        <f>GT_NG!P12</f>
        <v>16.212608353033886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531.37377941200589</v>
      </c>
      <c r="P12" s="37">
        <v>57.606078551494107</v>
      </c>
      <c r="Q12" s="37">
        <v>26.07</v>
      </c>
      <c r="R12" s="39">
        <v>0</v>
      </c>
      <c r="S12" s="39">
        <v>0</v>
      </c>
      <c r="T12" s="38">
        <f>SUMPRODUCT(LTA!J12:AN12,LTA!J$101:AN$101,LTA!J$103:AN$103)</f>
        <v>33.340000000000003</v>
      </c>
      <c r="U12" s="38">
        <f>SUMPRODUCT(LTA!J12:AN12,LTA!J$102:AN$102,LTA!J$103:AN$103)</f>
        <v>65.64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-123</v>
      </c>
      <c r="AA12" s="76">
        <f>STOA!H12</f>
        <v>0.38</v>
      </c>
      <c r="AB12" s="76">
        <f>-STOA!N12</f>
        <v>0</v>
      </c>
      <c r="AC12">
        <f t="shared" si="0"/>
        <v>7.4983379165715114</v>
      </c>
      <c r="AD12">
        <f t="shared" si="1"/>
        <v>682.76575803470155</v>
      </c>
      <c r="AE12">
        <f>'IDT-1'!B12</f>
        <v>0</v>
      </c>
      <c r="AF12" s="25"/>
      <c r="AG12">
        <f t="shared" si="2"/>
        <v>682.76575803470155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-12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10.61774</v>
      </c>
      <c r="E13">
        <f>GT_NG!P13</f>
        <v>16.212608353033886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531.37377941200589</v>
      </c>
      <c r="P13" s="37">
        <v>57.606078551494107</v>
      </c>
      <c r="Q13" s="37">
        <v>26.07</v>
      </c>
      <c r="R13" s="39">
        <v>0</v>
      </c>
      <c r="S13" s="39">
        <v>0</v>
      </c>
      <c r="T13" s="38">
        <f>SUMPRODUCT(LTA!J13:AN13,LTA!J$101:AN$101,LTA!J$103:AN$103)</f>
        <v>32.340000000000003</v>
      </c>
      <c r="U13" s="38">
        <f>SUMPRODUCT(LTA!J13:AN13,LTA!J$102:AN$102,LTA!J$103:AN$103)</f>
        <v>65.64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-132</v>
      </c>
      <c r="AA13" s="76">
        <f>STOA!H13</f>
        <v>0.38</v>
      </c>
      <c r="AB13" s="76">
        <f>-STOA!N13</f>
        <v>0</v>
      </c>
      <c r="AC13">
        <f t="shared" si="0"/>
        <v>7.5534284628323469</v>
      </c>
      <c r="AD13">
        <f t="shared" si="1"/>
        <v>673.71066748844066</v>
      </c>
      <c r="AE13">
        <f>'IDT-1'!B13</f>
        <v>0</v>
      </c>
      <c r="AF13" s="25"/>
      <c r="AG13">
        <f t="shared" si="2"/>
        <v>673.71066748844066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-11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10.61774</v>
      </c>
      <c r="E14">
        <f>GT_NG!P14</f>
        <v>16.212608353033886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531.37377941200589</v>
      </c>
      <c r="P14" s="37">
        <v>57.606078551494107</v>
      </c>
      <c r="Q14" s="37">
        <v>26.07</v>
      </c>
      <c r="R14" s="39">
        <v>0</v>
      </c>
      <c r="S14" s="39">
        <v>0</v>
      </c>
      <c r="T14" s="38">
        <f>SUMPRODUCT(LTA!J14:AN14,LTA!J$101:AN$101,LTA!J$103:AN$103)</f>
        <v>32.340000000000003</v>
      </c>
      <c r="U14" s="38">
        <f>SUMPRODUCT(LTA!J14:AN14,LTA!J$102:AN$102,LTA!J$103:AN$103)</f>
        <v>66.13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-140</v>
      </c>
      <c r="AA14" s="76">
        <f>STOA!H14</f>
        <v>0.38</v>
      </c>
      <c r="AB14" s="76">
        <f>-STOA!N14</f>
        <v>0</v>
      </c>
      <c r="AC14">
        <f t="shared" si="0"/>
        <v>7.6044183725279728</v>
      </c>
      <c r="AD14">
        <f t="shared" si="1"/>
        <v>668.14967757874501</v>
      </c>
      <c r="AE14">
        <f>'IDT-1'!B14</f>
        <v>0</v>
      </c>
      <c r="AF14" s="25"/>
      <c r="AG14">
        <f t="shared" si="2"/>
        <v>668.14967757874501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-9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10.61774</v>
      </c>
      <c r="E15">
        <f>GT_NG!P15</f>
        <v>16.212608353033886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531.37377941200589</v>
      </c>
      <c r="P15" s="37">
        <v>57.606202623426277</v>
      </c>
      <c r="Q15" s="37">
        <v>26.07</v>
      </c>
      <c r="R15" s="39">
        <v>0</v>
      </c>
      <c r="S15" s="39">
        <v>0</v>
      </c>
      <c r="T15" s="38">
        <f>SUMPRODUCT(LTA!J15:AN15,LTA!J$101:AN$101,LTA!J$103:AN$103)</f>
        <v>36.659999999999997</v>
      </c>
      <c r="U15" s="38">
        <f>SUMPRODUCT(LTA!J15:AN15,LTA!J$102:AN$102,LTA!J$103:AN$103)</f>
        <v>74.64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-141</v>
      </c>
      <c r="AA15" s="76">
        <f>STOA!H15</f>
        <v>0.38</v>
      </c>
      <c r="AB15" s="76">
        <f>-STOA!N15</f>
        <v>0</v>
      </c>
      <c r="AC15">
        <f t="shared" si="0"/>
        <v>7.7831065231150847</v>
      </c>
      <c r="AD15">
        <f t="shared" si="1"/>
        <v>670.80111350009008</v>
      </c>
      <c r="AE15">
        <f>'IDT-1'!B15</f>
        <v>0</v>
      </c>
      <c r="AF15" s="25"/>
      <c r="AG15">
        <f t="shared" si="2"/>
        <v>670.80111350009008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-18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10.61774</v>
      </c>
      <c r="E16">
        <f>GT_NG!P16</f>
        <v>16.212608353033886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531.37377941200589</v>
      </c>
      <c r="P16" s="37">
        <v>57.606202623426277</v>
      </c>
      <c r="Q16" s="37">
        <v>26.07</v>
      </c>
      <c r="R16" s="39">
        <v>0</v>
      </c>
      <c r="S16" s="39">
        <v>0</v>
      </c>
      <c r="T16" s="38">
        <f>SUMPRODUCT(LTA!J16:AN16,LTA!J$101:AN$101,LTA!J$103:AN$103)</f>
        <v>36.340000000000003</v>
      </c>
      <c r="U16" s="38">
        <f>SUMPRODUCT(LTA!J16:AN16,LTA!J$102:AN$102,LTA!J$103:AN$103)</f>
        <v>74.64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-136</v>
      </c>
      <c r="AA16" s="76">
        <f>STOA!H16</f>
        <v>0.38</v>
      </c>
      <c r="AB16" s="76">
        <f>-STOA!N16</f>
        <v>0</v>
      </c>
      <c r="AC16">
        <f t="shared" si="0"/>
        <v>7.757026568267273</v>
      </c>
      <c r="AD16">
        <f t="shared" si="1"/>
        <v>673.50719345493792</v>
      </c>
      <c r="AE16">
        <f>'IDT-1'!B16</f>
        <v>0</v>
      </c>
      <c r="AF16" s="25"/>
      <c r="AG16">
        <f t="shared" si="2"/>
        <v>673.50719345493792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-20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10.61774</v>
      </c>
      <c r="E17">
        <f>GT_NG!P17</f>
        <v>16.212608353033886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531.38377897633302</v>
      </c>
      <c r="P17" s="37">
        <v>56.533726679411956</v>
      </c>
      <c r="Q17" s="37">
        <v>26.07</v>
      </c>
      <c r="R17" s="39">
        <v>0</v>
      </c>
      <c r="S17" s="39">
        <v>0</v>
      </c>
      <c r="T17" s="38">
        <f>SUMPRODUCT(LTA!J17:AN17,LTA!J$101:AN$101,LTA!J$103:AN$103)</f>
        <v>34.340000000000003</v>
      </c>
      <c r="U17" s="38">
        <f>SUMPRODUCT(LTA!J17:AN17,LTA!J$102:AN$102,LTA!J$103:AN$103)</f>
        <v>73.63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-133</v>
      </c>
      <c r="AA17" s="76">
        <f>STOA!H17</f>
        <v>0.38</v>
      </c>
      <c r="AB17" s="76">
        <f>-STOA!N17</f>
        <v>0</v>
      </c>
      <c r="AC17">
        <f t="shared" si="0"/>
        <v>7.7331225707883178</v>
      </c>
      <c r="AD17">
        <f t="shared" si="1"/>
        <v>668.45862107272978</v>
      </c>
      <c r="AE17">
        <f>'IDT-1'!B17</f>
        <v>0</v>
      </c>
      <c r="AF17" s="25"/>
      <c r="AG17">
        <f t="shared" si="2"/>
        <v>668.45862107272978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-24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10.61774</v>
      </c>
      <c r="E18">
        <f>GT_NG!P18</f>
        <v>16.212608353033886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531.38377897633302</v>
      </c>
      <c r="P18" s="37">
        <v>56.533726679411956</v>
      </c>
      <c r="Q18" s="37">
        <v>26.07</v>
      </c>
      <c r="R18" s="39">
        <v>0</v>
      </c>
      <c r="S18" s="39">
        <v>0</v>
      </c>
      <c r="T18" s="38">
        <f>SUMPRODUCT(LTA!J18:AN18,LTA!J$101:AN$101,LTA!J$103:AN$103)</f>
        <v>33.659999999999997</v>
      </c>
      <c r="U18" s="38">
        <f>SUMPRODUCT(LTA!J18:AN18,LTA!J$102:AN$102,LTA!J$103:AN$103)</f>
        <v>72.150000000000006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-143</v>
      </c>
      <c r="AA18" s="76">
        <f>STOA!H18</f>
        <v>0.38</v>
      </c>
      <c r="AB18" s="76">
        <f>-STOA!N18</f>
        <v>0</v>
      </c>
      <c r="AC18">
        <f t="shared" si="0"/>
        <v>7.6769679793752958</v>
      </c>
      <c r="AD18">
        <f t="shared" si="1"/>
        <v>671.35477566414272</v>
      </c>
      <c r="AE18">
        <f>'IDT-1'!B18</f>
        <v>0</v>
      </c>
      <c r="AF18" s="25"/>
      <c r="AG18">
        <f t="shared" si="2"/>
        <v>671.35477566414272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-9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10.61774</v>
      </c>
      <c r="E19">
        <f>GT_NG!P19</f>
        <v>16.212608353033886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540.66095357950769</v>
      </c>
      <c r="P19" s="37">
        <v>57.61</v>
      </c>
      <c r="Q19" s="37">
        <v>26.07</v>
      </c>
      <c r="R19" s="39">
        <v>0</v>
      </c>
      <c r="S19" s="39">
        <v>0</v>
      </c>
      <c r="T19" s="38">
        <f>SUMPRODUCT(LTA!J19:AN19,LTA!J$101:AN$101,LTA!J$103:AN$103)</f>
        <v>31.34</v>
      </c>
      <c r="U19" s="38">
        <f>SUMPRODUCT(LTA!J19:AN19,LTA!J$102:AN$102,LTA!J$103:AN$103)</f>
        <v>70.650000000000006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-126</v>
      </c>
      <c r="AA19" s="76">
        <f>STOA!H19</f>
        <v>0.38</v>
      </c>
      <c r="AB19" s="76">
        <f>-STOA!N19</f>
        <v>0</v>
      </c>
      <c r="AC19">
        <f t="shared" si="0"/>
        <v>7.5984145978329334</v>
      </c>
      <c r="AD19">
        <f t="shared" si="1"/>
        <v>713.5667769694478</v>
      </c>
      <c r="AE19">
        <f>'IDT-1'!B19</f>
        <v>0</v>
      </c>
      <c r="AF19" s="25"/>
      <c r="AG19">
        <f t="shared" si="2"/>
        <v>713.5667769694478</v>
      </c>
      <c r="AI19" s="35">
        <f>PXIL!H19</f>
        <v>0</v>
      </c>
      <c r="AJ19" s="35">
        <f>PXIL!N19</f>
        <v>0</v>
      </c>
      <c r="AK19" s="35">
        <f>RTM_IEX!H19</f>
        <v>9.6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10.61774</v>
      </c>
      <c r="E20">
        <f>GT_NG!P20</f>
        <v>16.212608353033886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540.66095357950769</v>
      </c>
      <c r="P20" s="37">
        <v>57.61</v>
      </c>
      <c r="Q20" s="37">
        <v>26.07</v>
      </c>
      <c r="R20" s="39">
        <v>0</v>
      </c>
      <c r="S20" s="39">
        <v>0</v>
      </c>
      <c r="T20" s="38">
        <f>SUMPRODUCT(LTA!J20:AN20,LTA!J$101:AN$101,LTA!J$103:AN$103)</f>
        <v>30</v>
      </c>
      <c r="U20" s="38">
        <f>SUMPRODUCT(LTA!J20:AN20,LTA!J$102:AN$102,LTA!J$103:AN$103)</f>
        <v>69.150000000000006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-103</v>
      </c>
      <c r="AA20" s="76">
        <f>STOA!H20</f>
        <v>0.38</v>
      </c>
      <c r="AB20" s="76">
        <f>-STOA!N20</f>
        <v>0</v>
      </c>
      <c r="AC20">
        <f t="shared" si="0"/>
        <v>7.4179162773330338</v>
      </c>
      <c r="AD20">
        <f t="shared" si="1"/>
        <v>736.78727528994773</v>
      </c>
      <c r="AE20">
        <f>'IDT-1'!B20</f>
        <v>0</v>
      </c>
      <c r="AF20" s="25"/>
      <c r="AG20">
        <f t="shared" si="2"/>
        <v>736.78727528994773</v>
      </c>
      <c r="AI20" s="35">
        <f>PXIL!H20</f>
        <v>0</v>
      </c>
      <c r="AJ20" s="35">
        <f>PXIL!N20</f>
        <v>0</v>
      </c>
      <c r="AK20" s="35">
        <f>RTM_IEX!H20</f>
        <v>12.48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10.61774</v>
      </c>
      <c r="E21">
        <f>GT_NG!P21</f>
        <v>16.212608353033886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540.66095357950769</v>
      </c>
      <c r="P21" s="37">
        <v>57.61</v>
      </c>
      <c r="Q21" s="37">
        <v>21.45</v>
      </c>
      <c r="R21" s="39">
        <v>0</v>
      </c>
      <c r="S21" s="39">
        <v>0</v>
      </c>
      <c r="T21" s="38">
        <f>SUMPRODUCT(LTA!J21:AN21,LTA!J$101:AN$101,LTA!J$103:AN$103)</f>
        <v>30</v>
      </c>
      <c r="U21" s="38">
        <f>SUMPRODUCT(LTA!J21:AN21,LTA!J$102:AN$102,LTA!J$103:AN$103)</f>
        <v>60.15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-74</v>
      </c>
      <c r="AA21" s="76">
        <f>STOA!H21</f>
        <v>0.38</v>
      </c>
      <c r="AB21" s="76">
        <f>-STOA!N21</f>
        <v>0</v>
      </c>
      <c r="AC21">
        <f t="shared" si="0"/>
        <v>7.106166047137509</v>
      </c>
      <c r="AD21">
        <f t="shared" si="1"/>
        <v>755.35902552014318</v>
      </c>
      <c r="AE21">
        <f>'IDT-1'!B21</f>
        <v>0</v>
      </c>
      <c r="AF21" s="25"/>
      <c r="AG21">
        <f t="shared" si="2"/>
        <v>755.35902552014318</v>
      </c>
      <c r="AI21" s="35">
        <f>PXIL!H21</f>
        <v>0</v>
      </c>
      <c r="AJ21" s="35">
        <f>PXIL!N21</f>
        <v>0</v>
      </c>
      <c r="AK21" s="35">
        <f>RTM_IEX!H21</f>
        <v>15.36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10.61774</v>
      </c>
      <c r="E22">
        <f>GT_NG!P22</f>
        <v>16.212608353033886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607.87095357950784</v>
      </c>
      <c r="P22" s="37">
        <v>57.61</v>
      </c>
      <c r="Q22" s="37">
        <v>21.45</v>
      </c>
      <c r="R22" s="39">
        <v>0</v>
      </c>
      <c r="S22" s="39">
        <v>0</v>
      </c>
      <c r="T22" s="38">
        <f>SUMPRODUCT(LTA!J22:AN22,LTA!J$101:AN$101,LTA!J$103:AN$103)</f>
        <v>29.66</v>
      </c>
      <c r="U22" s="38">
        <f>SUMPRODUCT(LTA!J22:AN22,LTA!J$102:AN$102,LTA!J$103:AN$103)</f>
        <v>59.150000000000006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-41</v>
      </c>
      <c r="AA22" s="76">
        <f>STOA!H22</f>
        <v>0.38</v>
      </c>
      <c r="AB22" s="76">
        <f>-STOA!N22</f>
        <v>0</v>
      </c>
      <c r="AC22">
        <f t="shared" si="0"/>
        <v>7.6495090945069908</v>
      </c>
      <c r="AD22">
        <f t="shared" si="1"/>
        <v>786.32568247277379</v>
      </c>
      <c r="AE22">
        <f>'IDT-1'!B22</f>
        <v>0</v>
      </c>
      <c r="AF22" s="25"/>
      <c r="AG22">
        <f t="shared" si="2"/>
        <v>786.32568247277379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-52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10.61774</v>
      </c>
      <c r="E23">
        <f>GT_NG!P23</f>
        <v>16.212608353033886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636.06043865938443</v>
      </c>
      <c r="P23" s="37">
        <v>57.61</v>
      </c>
      <c r="Q23" s="37">
        <v>21.45</v>
      </c>
      <c r="R23" s="39">
        <v>0</v>
      </c>
      <c r="S23" s="39">
        <v>0</v>
      </c>
      <c r="T23" s="38">
        <f>SUMPRODUCT(LTA!J23:AN23,LTA!J$101:AN$101,LTA!J$103:AN$103)</f>
        <v>29.66</v>
      </c>
      <c r="U23" s="38">
        <f>SUMPRODUCT(LTA!J23:AN23,LTA!J$102:AN$102,LTA!J$103:AN$103)</f>
        <v>57.129999999999995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0.38</v>
      </c>
      <c r="AB23" s="76">
        <f>-STOA!N23</f>
        <v>0</v>
      </c>
      <c r="AC23">
        <f t="shared" si="0"/>
        <v>7.5706236199562742</v>
      </c>
      <c r="AD23">
        <f t="shared" si="1"/>
        <v>848.57405302720122</v>
      </c>
      <c r="AE23">
        <f>'IDT-1'!B23</f>
        <v>0</v>
      </c>
      <c r="AF23" s="25"/>
      <c r="AG23">
        <f t="shared" si="2"/>
        <v>848.57405302720122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-57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10.61774</v>
      </c>
      <c r="E24">
        <f>GT_NG!P24</f>
        <v>16.212608353033886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645.92147675462252</v>
      </c>
      <c r="P24" s="37">
        <v>57.61</v>
      </c>
      <c r="Q24" s="37">
        <v>21.45</v>
      </c>
      <c r="R24" s="39">
        <v>0</v>
      </c>
      <c r="S24" s="39">
        <v>0</v>
      </c>
      <c r="T24" s="38">
        <f>SUMPRODUCT(LTA!J24:AN24,LTA!J$101:AN$101,LTA!J$103:AN$103)</f>
        <v>28.34</v>
      </c>
      <c r="U24" s="38">
        <f>SUMPRODUCT(LTA!J24:AN24,LTA!J$102:AN$102,LTA!J$103:AN$103)</f>
        <v>54.150000000000006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0</v>
      </c>
      <c r="AC24">
        <f t="shared" si="0"/>
        <v>7.2332965749906855</v>
      </c>
      <c r="AD24">
        <f t="shared" si="1"/>
        <v>920.11241816740483</v>
      </c>
      <c r="AE24">
        <f>'IDT-1'!B24</f>
        <v>0</v>
      </c>
      <c r="AF24" s="25"/>
      <c r="AG24">
        <f t="shared" si="2"/>
        <v>920.11241816740483</v>
      </c>
      <c r="AI24" s="35">
        <f>PXIL!H24</f>
        <v>0</v>
      </c>
      <c r="AJ24" s="35">
        <f>PXIL!N24</f>
        <v>0</v>
      </c>
      <c r="AK24" s="35">
        <f>RTM_IEX!H24</f>
        <v>8.64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10.61774</v>
      </c>
      <c r="E25">
        <f>GT_NG!P25</f>
        <v>16.212608353033886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693.05700973190926</v>
      </c>
      <c r="P25" s="37">
        <v>96.97</v>
      </c>
      <c r="Q25" s="37">
        <v>19.202833948339485</v>
      </c>
      <c r="R25" s="39">
        <v>0</v>
      </c>
      <c r="S25" s="39">
        <v>0</v>
      </c>
      <c r="T25" s="38">
        <f>SUMPRODUCT(LTA!J25:AN25,LTA!J$101:AN$101,LTA!J$103:AN$103)</f>
        <v>27</v>
      </c>
      <c r="U25" s="38">
        <f>SUMPRODUCT(LTA!J25:AN25,LTA!J$102:AN$102,LTA!J$103:AN$103)</f>
        <v>54.150000000000006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0</v>
      </c>
      <c r="AC25">
        <f t="shared" si="0"/>
        <v>7.8724938370105697</v>
      </c>
      <c r="AD25">
        <f t="shared" si="1"/>
        <v>1001.4215878310112</v>
      </c>
      <c r="AE25">
        <f>'IDT-1'!B25</f>
        <v>0</v>
      </c>
      <c r="AF25" s="25"/>
      <c r="AG25">
        <f t="shared" si="2"/>
        <v>1001.4215878310112</v>
      </c>
      <c r="AI25" s="35">
        <f>PXIL!H25</f>
        <v>0</v>
      </c>
      <c r="AJ25" s="35">
        <f>PXIL!N25</f>
        <v>0</v>
      </c>
      <c r="AK25" s="35">
        <f>RTM_IEX!H25</f>
        <v>7.68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10.61774</v>
      </c>
      <c r="E26">
        <f>GT_NG!P26</f>
        <v>16.212608353033886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791.35160558393409</v>
      </c>
      <c r="P26" s="37">
        <v>117.35000000000002</v>
      </c>
      <c r="Q26" s="37">
        <v>38.035607897471422</v>
      </c>
      <c r="R26" s="39">
        <v>0</v>
      </c>
      <c r="S26" s="39">
        <v>0</v>
      </c>
      <c r="T26" s="38">
        <f>SUMPRODUCT(LTA!J26:AN26,LTA!J$101:AN$101,LTA!J$103:AN$103)</f>
        <v>25.66</v>
      </c>
      <c r="U26" s="38">
        <f>SUMPRODUCT(LTA!J26:AN26,LTA!J$102:AN$102,LTA!J$103:AN$103)</f>
        <v>54.150000000000006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28.81</v>
      </c>
      <c r="Z26" s="35">
        <f>IEX!N26</f>
        <v>0</v>
      </c>
      <c r="AA26" s="76">
        <f>STOA!H26</f>
        <v>0.38</v>
      </c>
      <c r="AB26" s="76">
        <f>-STOA!N26</f>
        <v>0</v>
      </c>
      <c r="AC26">
        <f t="shared" si="0"/>
        <v>9.602537691546269</v>
      </c>
      <c r="AD26">
        <f t="shared" si="1"/>
        <v>1092.9889137776324</v>
      </c>
      <c r="AE26">
        <f>'IDT-1'!B26</f>
        <v>0</v>
      </c>
      <c r="AF26" s="25"/>
      <c r="AG26">
        <f t="shared" si="2"/>
        <v>1092.9889137776324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-64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10.61774</v>
      </c>
      <c r="E27">
        <f>GT_NG!P27</f>
        <v>16.212608353033886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855.3535772107831</v>
      </c>
      <c r="P27" s="37">
        <v>117.35000000000002</v>
      </c>
      <c r="Q27" s="37">
        <v>38.035607897471422</v>
      </c>
      <c r="R27" s="39">
        <v>7.0000000000000007E-2</v>
      </c>
      <c r="S27" s="39">
        <v>0</v>
      </c>
      <c r="T27" s="38">
        <f>SUMPRODUCT(LTA!J27:AN27,LTA!J$101:AN$101,LTA!J$103:AN$103)</f>
        <v>25.66</v>
      </c>
      <c r="U27" s="38">
        <f>SUMPRODUCT(LTA!J27:AN27,LTA!J$102:AN$102,LTA!J$103:AN$103)</f>
        <v>61.14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9.646520700149015</v>
      </c>
      <c r="AD27">
        <f t="shared" si="1"/>
        <v>1227.0869023958785</v>
      </c>
      <c r="AE27">
        <f>'IDT-1'!B27</f>
        <v>0</v>
      </c>
      <c r="AF27" s="25"/>
      <c r="AG27">
        <f t="shared" si="2"/>
        <v>1227.0869023958785</v>
      </c>
      <c r="AI27" s="35">
        <f>PXIL!H27</f>
        <v>0</v>
      </c>
      <c r="AJ27" s="35">
        <f>PXIL!N27</f>
        <v>0</v>
      </c>
      <c r="AK27" s="35">
        <f>RTM_IEX!H27</f>
        <v>27.84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10.61774</v>
      </c>
      <c r="E28">
        <f>GT_NG!P28</f>
        <v>16.212608353033886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988.52190915953304</v>
      </c>
      <c r="P28" s="37">
        <v>117.35000000000002</v>
      </c>
      <c r="Q28" s="37">
        <v>38.035607897471422</v>
      </c>
      <c r="R28" s="39">
        <v>0.67000000000000015</v>
      </c>
      <c r="S28" s="39">
        <v>0</v>
      </c>
      <c r="T28" s="38">
        <f>SUMPRODUCT(LTA!J28:AN28,LTA!J$101:AN$101,LTA!J$103:AN$103)</f>
        <v>25.33</v>
      </c>
      <c r="U28" s="38">
        <f>SUMPRODUCT(LTA!J28:AN28,LTA!J$102:AN$102,LTA!J$103:AN$103)</f>
        <v>59.64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10.772940420653438</v>
      </c>
      <c r="AD28">
        <f t="shared" si="1"/>
        <v>1290.0588146241244</v>
      </c>
      <c r="AE28">
        <f>'IDT-1'!B28</f>
        <v>71</v>
      </c>
      <c r="AF28" s="25"/>
      <c r="AG28">
        <f t="shared" si="2"/>
        <v>1361.0588146241244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-40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10.61774</v>
      </c>
      <c r="E29">
        <f>GT_NG!P29</f>
        <v>16.212608353033886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99.605750970438933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1043.9857918037549</v>
      </c>
      <c r="P29" s="37">
        <v>117.35000000000002</v>
      </c>
      <c r="Q29" s="37">
        <v>38.035607897471422</v>
      </c>
      <c r="R29" s="39">
        <v>3.33</v>
      </c>
      <c r="S29" s="39">
        <v>0</v>
      </c>
      <c r="T29" s="38">
        <f>SUMPRODUCT(LTA!J29:AN29,LTA!J$101:AN$101,LTA!J$103:AN$103)</f>
        <v>25.009999999999998</v>
      </c>
      <c r="U29" s="38">
        <f>SUMPRODUCT(LTA!J29:AN29,LTA!J$102:AN$102,LTA!J$103:AN$103)</f>
        <v>57.620000000000005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11.526126180761933</v>
      </c>
      <c r="AD29">
        <f t="shared" si="1"/>
        <v>1335.6713728439374</v>
      </c>
      <c r="AE29">
        <f>'IDT-1'!B29</f>
        <v>128</v>
      </c>
      <c r="AF29" s="25"/>
      <c r="AG29">
        <f t="shared" si="2"/>
        <v>1463.6713728439374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-65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10.61774</v>
      </c>
      <c r="E30">
        <f>GT_NG!P30</f>
        <v>16.212608353033886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99.605750970438933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1104.464993017451</v>
      </c>
      <c r="P30" s="37">
        <v>117.35000000000002</v>
      </c>
      <c r="Q30" s="37">
        <v>38.035607897471422</v>
      </c>
      <c r="R30" s="39">
        <v>8.5299999999999994</v>
      </c>
      <c r="S30" s="39">
        <v>0</v>
      </c>
      <c r="T30" s="38">
        <f>SUMPRODUCT(LTA!J30:AN30,LTA!J$101:AN$101,LTA!J$103:AN$103)</f>
        <v>24.67</v>
      </c>
      <c r="U30" s="38">
        <f>SUMPRODUCT(LTA!J30:AN30,LTA!J$102:AN$102,LTA!J$103:AN$103)</f>
        <v>57.129999999999995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12.000504677098345</v>
      </c>
      <c r="AD30">
        <f t="shared" si="1"/>
        <v>1404.0461955612966</v>
      </c>
      <c r="AE30">
        <f>'IDT-1'!B30</f>
        <v>133</v>
      </c>
      <c r="AF30" s="25"/>
      <c r="AG30">
        <f t="shared" si="2"/>
        <v>1537.0461955612966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-61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10.61774</v>
      </c>
      <c r="E31">
        <f>GT_NG!P31</f>
        <v>16.212608353033886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1109.0830173693753</v>
      </c>
      <c r="P31" s="37">
        <v>117.35000000000002</v>
      </c>
      <c r="Q31" s="37">
        <v>38.035607897471422</v>
      </c>
      <c r="R31" s="39">
        <v>19.2</v>
      </c>
      <c r="S31" s="39">
        <v>0</v>
      </c>
      <c r="T31" s="38">
        <f>SUMPRODUCT(LTA!J31:AN31,LTA!J$101:AN$101,LTA!J$103:AN$103)</f>
        <v>26.67</v>
      </c>
      <c r="U31" s="38">
        <f>SUMPRODUCT(LTA!J31:AN31,LTA!J$102:AN$102,LTA!J$103:AN$103)</f>
        <v>30.4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11.943003046039143</v>
      </c>
      <c r="AD31">
        <f t="shared" si="1"/>
        <v>1392.7159705738418</v>
      </c>
      <c r="AE31">
        <f>'IDT-1'!B31</f>
        <v>186</v>
      </c>
      <c r="AF31" s="25"/>
      <c r="AG31">
        <f t="shared" si="2"/>
        <v>1578.7159705738418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-63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10.61774</v>
      </c>
      <c r="E32">
        <f>GT_NG!P32</f>
        <v>16.212608353033886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1110.3699177989663</v>
      </c>
      <c r="P32" s="37">
        <v>117.35000000000002</v>
      </c>
      <c r="Q32" s="37">
        <v>38.035607897471422</v>
      </c>
      <c r="R32" s="39">
        <v>31.88</v>
      </c>
      <c r="S32" s="39">
        <v>0</v>
      </c>
      <c r="T32" s="38">
        <f>SUMPRODUCT(LTA!J32:AN32,LTA!J$101:AN$101,LTA!J$103:AN$103)</f>
        <v>30.53</v>
      </c>
      <c r="U32" s="38">
        <f>SUMPRODUCT(LTA!J32:AN32,LTA!J$102:AN$102,LTA!J$103:AN$103)</f>
        <v>29.39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12.107369505955159</v>
      </c>
      <c r="AD32">
        <f t="shared" si="1"/>
        <v>1409.6085045435166</v>
      </c>
      <c r="AE32">
        <f>'IDT-1'!B32</f>
        <v>225.24299999999999</v>
      </c>
      <c r="AF32" s="25"/>
      <c r="AG32">
        <f t="shared" si="2"/>
        <v>1634.8515045435165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-65</v>
      </c>
      <c r="AM32" s="35">
        <f>RTM_PXI!H32</f>
        <v>0</v>
      </c>
      <c r="AN32" s="35">
        <f>RTM_PXI!N32</f>
        <v>0</v>
      </c>
      <c r="AO32" s="148">
        <f>GDAM_IEX!H32</f>
        <v>2.2400000000000002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10.221399999999999</v>
      </c>
      <c r="E33">
        <f>GT_NG!P33</f>
        <v>15.792608578365256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1110.3699177989663</v>
      </c>
      <c r="P33" s="37">
        <v>117.35000000000002</v>
      </c>
      <c r="Q33" s="37">
        <v>38.035607897471422</v>
      </c>
      <c r="R33" s="39">
        <v>36</v>
      </c>
      <c r="S33" s="39">
        <v>0</v>
      </c>
      <c r="T33" s="38">
        <f>SUMPRODUCT(LTA!J33:AN33,LTA!J$101:AN$101,LTA!J$103:AN$103)</f>
        <v>39.200000000000003</v>
      </c>
      <c r="U33" s="38">
        <f>SUMPRODUCT(LTA!J33:AN33,LTA!J$102:AN$102,LTA!J$103:AN$103)</f>
        <v>29.39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0.35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12.060001098647637</v>
      </c>
      <c r="AD33">
        <f t="shared" si="1"/>
        <v>1453.7795331761554</v>
      </c>
      <c r="AE33">
        <f>'IDT-1'!B33</f>
        <v>210.55599999999998</v>
      </c>
      <c r="AF33" s="25"/>
      <c r="AG33">
        <f t="shared" si="2"/>
        <v>1664.3355331761554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-40</v>
      </c>
      <c r="AM33" s="35">
        <f>RTM_PXI!H33</f>
        <v>0</v>
      </c>
      <c r="AN33" s="35">
        <f>RTM_PXI!N33</f>
        <v>0</v>
      </c>
      <c r="AO33" s="148">
        <f>GDAM_IEX!H33</f>
        <v>9.0399999999999991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10.221399999999999</v>
      </c>
      <c r="E34">
        <f>GT_NG!P34</f>
        <v>15.792608578365256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1092.7693455910216</v>
      </c>
      <c r="P34" s="37">
        <v>117.35000000000002</v>
      </c>
      <c r="Q34" s="37">
        <v>38.035607897471422</v>
      </c>
      <c r="R34" s="39">
        <v>36</v>
      </c>
      <c r="S34" s="39">
        <v>0</v>
      </c>
      <c r="T34" s="38">
        <f>SUMPRODUCT(LTA!J34:AN34,LTA!J$101:AN$101,LTA!J$103:AN$103)</f>
        <v>60.56</v>
      </c>
      <c r="U34" s="38">
        <f>SUMPRODUCT(LTA!J34:AN34,LTA!J$102:AN$102,LTA!J$103:AN$103)</f>
        <v>28.9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11.870756906338789</v>
      </c>
      <c r="AD34">
        <f t="shared" si="1"/>
        <v>1465.8482051605195</v>
      </c>
      <c r="AE34">
        <f>'IDT-1'!B34</f>
        <v>214</v>
      </c>
      <c r="AF34" s="25"/>
      <c r="AG34">
        <f t="shared" si="2"/>
        <v>1679.8482051605195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-22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10.221399999999999</v>
      </c>
      <c r="E35">
        <f>GT_NG!P35</f>
        <v>15.792608578365256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1085.6079007867793</v>
      </c>
      <c r="P35" s="37">
        <v>117.35000000000002</v>
      </c>
      <c r="Q35" s="37">
        <v>38.035607897471422</v>
      </c>
      <c r="R35" s="39">
        <v>42</v>
      </c>
      <c r="S35" s="39">
        <v>0</v>
      </c>
      <c r="T35" s="38">
        <f>SUMPRODUCT(LTA!J35:AN35,LTA!J$101:AN$101,LTA!J$103:AN$103)</f>
        <v>94.94</v>
      </c>
      <c r="U35" s="38">
        <f>SUMPRODUCT(LTA!J35:AN35,LTA!J$102:AN$102,LTA!J$103:AN$103)</f>
        <v>28.410000000000004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0.86</v>
      </c>
      <c r="AB35" s="76">
        <f>-STOA!N35</f>
        <v>0</v>
      </c>
      <c r="AC35">
        <f t="shared" si="0"/>
        <v>12.066113090604864</v>
      </c>
      <c r="AD35">
        <f t="shared" si="1"/>
        <v>1506.761404172011</v>
      </c>
      <c r="AE35">
        <f>'IDT-1'!B35</f>
        <v>198</v>
      </c>
      <c r="AF35" s="25"/>
      <c r="AG35">
        <f t="shared" si="2"/>
        <v>1704.761404172011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-14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10.221399999999999</v>
      </c>
      <c r="E36">
        <f>GT_NG!P36</f>
        <v>15.792608578365256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1042.7349591846432</v>
      </c>
      <c r="P36" s="37">
        <v>117.35000000000002</v>
      </c>
      <c r="Q36" s="37">
        <v>38.035607897471422</v>
      </c>
      <c r="R36" s="39">
        <v>42</v>
      </c>
      <c r="S36" s="39">
        <v>0</v>
      </c>
      <c r="T36" s="38">
        <f>SUMPRODUCT(LTA!J36:AN36,LTA!J$101:AN$101,LTA!J$103:AN$103)</f>
        <v>139.51999999999998</v>
      </c>
      <c r="U36" s="38">
        <f>SUMPRODUCT(LTA!J36:AN36,LTA!J$102:AN$102,LTA!J$103:AN$103)</f>
        <v>27.89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0.86</v>
      </c>
      <c r="AB36" s="76">
        <f>-STOA!N36</f>
        <v>0</v>
      </c>
      <c r="AC36">
        <f t="shared" si="0"/>
        <v>12.012481599847368</v>
      </c>
      <c r="AD36">
        <f t="shared" si="1"/>
        <v>1516.0020940606323</v>
      </c>
      <c r="AE36">
        <f>'IDT-1'!B36</f>
        <v>202</v>
      </c>
      <c r="AF36" s="25"/>
      <c r="AG36">
        <f t="shared" si="2"/>
        <v>1718.0020940606323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-6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10.221399999999999</v>
      </c>
      <c r="E37">
        <f>GT_NG!P37</f>
        <v>15.792608578365256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1004.6552242036574</v>
      </c>
      <c r="P37" s="37">
        <v>117.35000000000002</v>
      </c>
      <c r="Q37" s="37">
        <v>38.035607897471422</v>
      </c>
      <c r="R37" s="39">
        <v>43.5</v>
      </c>
      <c r="S37" s="39">
        <v>0</v>
      </c>
      <c r="T37" s="38">
        <f>SUMPRODUCT(LTA!J37:AN37,LTA!J$101:AN$101,LTA!J$103:AN$103)</f>
        <v>179.46</v>
      </c>
      <c r="U37" s="38">
        <f>SUMPRODUCT(LTA!J37:AN37,LTA!J$102:AN$102,LTA!J$103:AN$103)</f>
        <v>27.4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0.86</v>
      </c>
      <c r="AB37" s="76">
        <f>-STOA!N37</f>
        <v>0</v>
      </c>
      <c r="AC37">
        <f t="shared" si="0"/>
        <v>12.278570533756415</v>
      </c>
      <c r="AD37">
        <f t="shared" si="1"/>
        <v>1487.6062701457379</v>
      </c>
      <c r="AE37">
        <f>'IDT-1'!B37</f>
        <v>234</v>
      </c>
      <c r="AF37" s="25"/>
      <c r="AG37">
        <f t="shared" si="2"/>
        <v>1721.6062701457379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-37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10.221399999999999</v>
      </c>
      <c r="E38">
        <f>GT_NG!P38</f>
        <v>15.792608578365256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988.26984246958079</v>
      </c>
      <c r="P38" s="37">
        <v>117.35000000000002</v>
      </c>
      <c r="Q38" s="37">
        <v>38.035607897471422</v>
      </c>
      <c r="R38" s="39">
        <v>44.7</v>
      </c>
      <c r="S38" s="39">
        <v>0</v>
      </c>
      <c r="T38" s="38">
        <f>SUMPRODUCT(LTA!J38:AN38,LTA!J$101:AN$101,LTA!J$103:AN$103)</f>
        <v>229.67</v>
      </c>
      <c r="U38" s="38">
        <f>SUMPRODUCT(LTA!J38:AN38,LTA!J$102:AN$102,LTA!J$103:AN$103)</f>
        <v>27.4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0.86</v>
      </c>
      <c r="AB38" s="76">
        <f>-STOA!N38</f>
        <v>0</v>
      </c>
      <c r="AC38">
        <f t="shared" si="0"/>
        <v>12.528178601382804</v>
      </c>
      <c r="AD38">
        <f t="shared" si="1"/>
        <v>1525.3812803440348</v>
      </c>
      <c r="AE38">
        <f>'IDT-1'!B38</f>
        <v>189</v>
      </c>
      <c r="AF38" s="25"/>
      <c r="AG38">
        <f t="shared" si="2"/>
        <v>1714.3812803440348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-34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10.221399999999999</v>
      </c>
      <c r="E39">
        <f>GT_NG!P39</f>
        <v>15.666603722686808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99.605750970438933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965.62830959225232</v>
      </c>
      <c r="P39" s="37">
        <v>117.35000000000002</v>
      </c>
      <c r="Q39" s="37">
        <v>38.035607897471422</v>
      </c>
      <c r="R39" s="39">
        <v>44.7</v>
      </c>
      <c r="S39" s="39">
        <v>0</v>
      </c>
      <c r="T39" s="38">
        <f>SUMPRODUCT(LTA!J39:AN39,LTA!J$101:AN$101,LTA!J$103:AN$103)</f>
        <v>285.23</v>
      </c>
      <c r="U39" s="38">
        <f>SUMPRODUCT(LTA!J39:AN39,LTA!J$102:AN$102,LTA!J$103:AN$103)</f>
        <v>27.4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12.988320939982485</v>
      </c>
      <c r="AD39">
        <f t="shared" si="1"/>
        <v>1531.7093512428671</v>
      </c>
      <c r="AE39">
        <f>'IDT-1'!B39</f>
        <v>155</v>
      </c>
      <c r="AF39" s="25"/>
      <c r="AG39">
        <f t="shared" si="2"/>
        <v>1686.7093512428671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-60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10.221399999999999</v>
      </c>
      <c r="E40">
        <f>GT_NG!P40</f>
        <v>15.666603722686808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99.605750970438933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956.040628916434</v>
      </c>
      <c r="P40" s="37">
        <v>117.35000000000002</v>
      </c>
      <c r="Q40" s="37">
        <v>38.035607897471422</v>
      </c>
      <c r="R40" s="39">
        <v>44.7</v>
      </c>
      <c r="S40" s="39">
        <v>0</v>
      </c>
      <c r="T40" s="38">
        <f>SUMPRODUCT(LTA!J40:AN40,LTA!J$101:AN$101,LTA!J$103:AN$103)</f>
        <v>328.57</v>
      </c>
      <c r="U40" s="38">
        <f>SUMPRODUCT(LTA!J40:AN40,LTA!J$102:AN$102,LTA!J$103:AN$103)</f>
        <v>26.39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13.227988394145893</v>
      </c>
      <c r="AD40">
        <f t="shared" si="1"/>
        <v>1566.2120031128852</v>
      </c>
      <c r="AE40">
        <f>'IDT-1'!B40</f>
        <v>151</v>
      </c>
      <c r="AF40" s="25"/>
      <c r="AG40">
        <f t="shared" si="2"/>
        <v>1717.2120031128852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-58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10.221399999999999</v>
      </c>
      <c r="E41">
        <f>GT_NG!P41</f>
        <v>15.666603722686808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852.6232433579429</v>
      </c>
      <c r="P41" s="37">
        <v>117.35000000000002</v>
      </c>
      <c r="Q41" s="37">
        <v>38.035607897471422</v>
      </c>
      <c r="R41" s="39">
        <v>44.7</v>
      </c>
      <c r="S41" s="39">
        <v>0</v>
      </c>
      <c r="T41" s="38">
        <f>SUMPRODUCT(LTA!J41:AN41,LTA!J$101:AN$101,LTA!J$103:AN$103)</f>
        <v>380.11</v>
      </c>
      <c r="U41" s="38">
        <f>SUMPRODUCT(LTA!J41:AN41,LTA!J$102:AN$102,LTA!J$103:AN$103)</f>
        <v>26.39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12.507743468829187</v>
      </c>
      <c r="AD41">
        <f t="shared" si="1"/>
        <v>1591.0491115092718</v>
      </c>
      <c r="AE41">
        <f>'IDT-1'!B41</f>
        <v>134</v>
      </c>
      <c r="AF41" s="25"/>
      <c r="AG41">
        <f t="shared" si="2"/>
        <v>1725.0491115092718</v>
      </c>
      <c r="AI41" s="35">
        <f>PXIL!H41</f>
        <v>0</v>
      </c>
      <c r="AJ41" s="35">
        <f>PXIL!N41</f>
        <v>0</v>
      </c>
      <c r="AK41" s="35">
        <f>RTM_IEX!H41</f>
        <v>33.6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10.221399999999999</v>
      </c>
      <c r="E42">
        <f>GT_NG!P42</f>
        <v>15.666603722686808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785.41616574359239</v>
      </c>
      <c r="P42" s="37">
        <v>117.35000000000002</v>
      </c>
      <c r="Q42" s="37">
        <v>38.035607897471422</v>
      </c>
      <c r="R42" s="39">
        <v>44.7</v>
      </c>
      <c r="S42" s="39">
        <v>0</v>
      </c>
      <c r="T42" s="38">
        <f>SUMPRODUCT(LTA!J42:AN42,LTA!J$101:AN$101,LTA!J$103:AN$103)</f>
        <v>419.4</v>
      </c>
      <c r="U42" s="38">
        <f>SUMPRODUCT(LTA!J42:AN42,LTA!J$102:AN$102,LTA!J$103:AN$103)</f>
        <v>26.39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14.4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12.896596263437255</v>
      </c>
      <c r="AD42">
        <f t="shared" si="1"/>
        <v>1640.5131811003134</v>
      </c>
      <c r="AE42">
        <f>'IDT-1'!B42</f>
        <v>89</v>
      </c>
      <c r="AF42" s="25"/>
      <c r="AG42">
        <f t="shared" si="2"/>
        <v>1729.5131811003134</v>
      </c>
      <c r="AI42" s="35">
        <f>PXIL!H42</f>
        <v>0</v>
      </c>
      <c r="AJ42" s="35">
        <f>PXIL!N42</f>
        <v>0</v>
      </c>
      <c r="AK42" s="35">
        <f>RTM_IEX!H42</f>
        <v>96.97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10.221399999999999</v>
      </c>
      <c r="E43">
        <f>GT_NG!P43</f>
        <v>15.666603722686808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84.0039570378745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718.8969016875435</v>
      </c>
      <c r="P43" s="37">
        <v>117.35000000000002</v>
      </c>
      <c r="Q43" s="37">
        <v>38.035607897471422</v>
      </c>
      <c r="R43" s="39">
        <v>44.7</v>
      </c>
      <c r="S43" s="39">
        <v>0</v>
      </c>
      <c r="T43" s="38">
        <f>SUMPRODUCT(LTA!J43:AN43,LTA!J$101:AN$101,LTA!J$103:AN$103)</f>
        <v>460.96000000000004</v>
      </c>
      <c r="U43" s="38">
        <f>SUMPRODUCT(LTA!J43:AN43,LTA!J$102:AN$102,LTA!J$103:AN$103)</f>
        <v>26.39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184.34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13.413382868695495</v>
      </c>
      <c r="AD43">
        <f t="shared" si="1"/>
        <v>1706.2510874768809</v>
      </c>
      <c r="AE43">
        <f>'IDT-1'!B43</f>
        <v>0</v>
      </c>
      <c r="AF43" s="25"/>
      <c r="AG43">
        <f t="shared" si="2"/>
        <v>1706.2510874768809</v>
      </c>
      <c r="AI43" s="35">
        <f>PXIL!H43</f>
        <v>0</v>
      </c>
      <c r="AJ43" s="35">
        <f>PXIL!N43</f>
        <v>0</v>
      </c>
      <c r="AK43" s="35">
        <f>RTM_IEX!H43</f>
        <v>18.239999999999998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10.221399999999999</v>
      </c>
      <c r="E44">
        <f>GT_NG!P44</f>
        <v>16.086603624901496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84.0039570378745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723.28433195629839</v>
      </c>
      <c r="P44" s="37">
        <v>117.35000000000002</v>
      </c>
      <c r="Q44" s="37">
        <v>38.035607897471422</v>
      </c>
      <c r="R44" s="39">
        <v>44.7</v>
      </c>
      <c r="S44" s="39">
        <v>0</v>
      </c>
      <c r="T44" s="38">
        <f>SUMPRODUCT(LTA!J44:AN44,LTA!J$101:AN$101,LTA!J$103:AN$103)</f>
        <v>491.37</v>
      </c>
      <c r="U44" s="38">
        <f>SUMPRODUCT(LTA!J44:AN44,LTA!J$102:AN$102,LTA!J$103:AN$103)</f>
        <v>26.39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145.94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13.411022824029056</v>
      </c>
      <c r="AD44">
        <f t="shared" si="1"/>
        <v>1705.9508776925165</v>
      </c>
      <c r="AE44">
        <f>'IDT-1'!B44</f>
        <v>0</v>
      </c>
      <c r="AF44" s="25"/>
      <c r="AG44">
        <f t="shared" si="2"/>
        <v>1705.9508776925165</v>
      </c>
      <c r="AI44" s="35">
        <f>PXIL!H44</f>
        <v>0</v>
      </c>
      <c r="AJ44" s="35">
        <f>PXIL!N44</f>
        <v>0</v>
      </c>
      <c r="AK44" s="35">
        <f>RTM_IEX!H44</f>
        <v>21.12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10.221399999999999</v>
      </c>
      <c r="E45">
        <f>GT_NG!P45</f>
        <v>16.086603624901496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84.0039570378745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713.85715735312374</v>
      </c>
      <c r="P45" s="37">
        <v>117.35000000000002</v>
      </c>
      <c r="Q45" s="37">
        <v>38.035607897471422</v>
      </c>
      <c r="R45" s="39">
        <v>44.7</v>
      </c>
      <c r="S45" s="39">
        <v>0</v>
      </c>
      <c r="T45" s="38">
        <f>SUMPRODUCT(LTA!J45:AN45,LTA!J$101:AN$101,LTA!J$103:AN$103)</f>
        <v>522.96</v>
      </c>
      <c r="U45" s="38">
        <f>SUMPRODUCT(LTA!J45:AN45,LTA!J$102:AN$102,LTA!J$103:AN$103)</f>
        <v>26.39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106.57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13.112070862124295</v>
      </c>
      <c r="AD45">
        <f t="shared" si="1"/>
        <v>1667.9226550512469</v>
      </c>
      <c r="AE45">
        <f>'IDT-1'!B45</f>
        <v>0</v>
      </c>
      <c r="AF45" s="25"/>
      <c r="AG45">
        <f t="shared" si="2"/>
        <v>1667.9226550512469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10.221399999999999</v>
      </c>
      <c r="E46">
        <f>GT_NG!P46</f>
        <v>16.086603624901496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84.0039570378745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713.85715735312374</v>
      </c>
      <c r="P46" s="37">
        <v>117.35000000000002</v>
      </c>
      <c r="Q46" s="37">
        <v>38.035607897471422</v>
      </c>
      <c r="R46" s="39">
        <v>44.7</v>
      </c>
      <c r="S46" s="39">
        <v>0</v>
      </c>
      <c r="T46" s="38">
        <f>SUMPRODUCT(LTA!J46:AN46,LTA!J$101:AN$101,LTA!J$103:AN$103)</f>
        <v>542.74</v>
      </c>
      <c r="U46" s="38">
        <f>SUMPRODUCT(LTA!J46:AN46,LTA!J$102:AN$102,LTA!J$103:AN$103)</f>
        <v>26.39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75.849999999999994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13.026738862124294</v>
      </c>
      <c r="AD46">
        <f t="shared" si="1"/>
        <v>1657.0679870512467</v>
      </c>
      <c r="AE46">
        <f>'IDT-1'!B46</f>
        <v>0</v>
      </c>
      <c r="AF46" s="25"/>
      <c r="AG46">
        <f t="shared" si="2"/>
        <v>1657.0679870512467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10.221399999999999</v>
      </c>
      <c r="E47">
        <f>GT_NG!P47</f>
        <v>16.086603624901496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702.68337474442808</v>
      </c>
      <c r="P47" s="37">
        <v>117.35000000000002</v>
      </c>
      <c r="Q47" s="37">
        <v>38.035607897471422</v>
      </c>
      <c r="R47" s="39">
        <v>44.7</v>
      </c>
      <c r="S47" s="39">
        <v>0</v>
      </c>
      <c r="T47" s="38">
        <f>SUMPRODUCT(LTA!J47:AN47,LTA!J$101:AN$101,LTA!J$103:AN$103)</f>
        <v>551.39</v>
      </c>
      <c r="U47" s="38">
        <f>SUMPRODUCT(LTA!J47:AN47,LTA!J$102:AN$102,LTA!J$103:AN$103)</f>
        <v>26.39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50.89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12.812520832032014</v>
      </c>
      <c r="AD47">
        <f t="shared" si="1"/>
        <v>1629.8183550695082</v>
      </c>
      <c r="AE47">
        <f>'IDT-1'!B47</f>
        <v>0</v>
      </c>
      <c r="AF47" s="25"/>
      <c r="AG47">
        <f t="shared" si="2"/>
        <v>1629.8183550695082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10.221399999999999</v>
      </c>
      <c r="E48">
        <f>GT_NG!P48</f>
        <v>16.086603624901496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701.75661840384839</v>
      </c>
      <c r="P48" s="37">
        <v>117.35000000000002</v>
      </c>
      <c r="Q48" s="37">
        <v>38.035607897471422</v>
      </c>
      <c r="R48" s="39">
        <v>44.7</v>
      </c>
      <c r="S48" s="39">
        <v>0</v>
      </c>
      <c r="T48" s="38">
        <f>SUMPRODUCT(LTA!J48:AN48,LTA!J$101:AN$101,LTA!J$103:AN$103)</f>
        <v>559.99</v>
      </c>
      <c r="U48" s="38">
        <f>SUMPRODUCT(LTA!J48:AN48,LTA!J$102:AN$102,LTA!J$103:AN$103)</f>
        <v>26.589999999999996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24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12.782109906814554</v>
      </c>
      <c r="AD48">
        <f t="shared" si="1"/>
        <v>1595.8320096541456</v>
      </c>
      <c r="AE48">
        <f>'IDT-1'!B48</f>
        <v>0</v>
      </c>
      <c r="AF48" s="25"/>
      <c r="AG48">
        <f t="shared" si="2"/>
        <v>1595.8320096541456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-15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10.221399999999999</v>
      </c>
      <c r="E49">
        <f>GT_NG!P49</f>
        <v>16.086603624901496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702.07516759697842</v>
      </c>
      <c r="P49" s="37">
        <v>117.35</v>
      </c>
      <c r="Q49" s="37">
        <v>38.035607897471422</v>
      </c>
      <c r="R49" s="39">
        <v>44.7</v>
      </c>
      <c r="S49" s="39">
        <v>0</v>
      </c>
      <c r="T49" s="38">
        <f>SUMPRODUCT(LTA!J49:AN49,LTA!J$101:AN$101,LTA!J$103:AN$103)</f>
        <v>563.15</v>
      </c>
      <c r="U49" s="38">
        <f>SUMPRODUCT(LTA!J49:AN49,LTA!J$102:AN$102,LTA!J$103:AN$103)</f>
        <v>26.589999999999996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12.645626545368783</v>
      </c>
      <c r="AD49">
        <f t="shared" si="1"/>
        <v>1572.4470422087218</v>
      </c>
      <c r="AE49">
        <f>'IDT-1'!B49</f>
        <v>0</v>
      </c>
      <c r="AF49" s="25"/>
      <c r="AG49">
        <f t="shared" si="2"/>
        <v>1572.4470422087218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-18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10.221399999999999</v>
      </c>
      <c r="E50">
        <f>GT_NG!P50</f>
        <v>16.086603624901496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672.82943130662613</v>
      </c>
      <c r="P50" s="37">
        <v>117.35</v>
      </c>
      <c r="Q50" s="37">
        <v>21.45</v>
      </c>
      <c r="R50" s="39">
        <v>44.7</v>
      </c>
      <c r="S50" s="39">
        <v>0</v>
      </c>
      <c r="T50" s="38">
        <f>SUMPRODUCT(LTA!J50:AN50,LTA!J$101:AN$101,LTA!J$103:AN$103)</f>
        <v>563.15</v>
      </c>
      <c r="U50" s="38">
        <f>SUMPRODUCT(LTA!J50:AN50,LTA!J$102:AN$102,LTA!J$103:AN$103)</f>
        <v>26.589999999999996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12.16161433161688</v>
      </c>
      <c r="AD50">
        <f t="shared" si="1"/>
        <v>1547.0197102346499</v>
      </c>
      <c r="AE50">
        <f>'IDT-1'!B50</f>
        <v>0</v>
      </c>
      <c r="AF50" s="25"/>
      <c r="AG50">
        <f t="shared" si="2"/>
        <v>1547.0197102346499</v>
      </c>
      <c r="AI50" s="35">
        <f>PXIL!H50</f>
        <v>0</v>
      </c>
      <c r="AJ50" s="35">
        <f>PXIL!N50</f>
        <v>0</v>
      </c>
      <c r="AK50" s="35">
        <f>RTM_IEX!H50</f>
        <v>1.92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10.221399999999999</v>
      </c>
      <c r="E51">
        <f>GT_NG!P51</f>
        <v>16.086603624901496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668.39730562213708</v>
      </c>
      <c r="P51" s="37">
        <v>117.35</v>
      </c>
      <c r="Q51" s="37">
        <v>21.45</v>
      </c>
      <c r="R51" s="39">
        <v>44.7</v>
      </c>
      <c r="S51" s="39">
        <v>0</v>
      </c>
      <c r="T51" s="38">
        <f>SUMPRODUCT(LTA!J51:AN51,LTA!J$101:AN$101,LTA!J$103:AN$103)</f>
        <v>563.15</v>
      </c>
      <c r="U51" s="38">
        <f>SUMPRODUCT(LTA!J51:AN51,LTA!J$102:AN$102,LTA!J$103:AN$103)</f>
        <v>26.589999999999996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12.134531751277866</v>
      </c>
      <c r="AD51">
        <f t="shared" si="1"/>
        <v>1543.5746671305001</v>
      </c>
      <c r="AE51">
        <f>'IDT-1'!B51</f>
        <v>0</v>
      </c>
      <c r="AF51" s="25"/>
      <c r="AG51">
        <f t="shared" si="2"/>
        <v>1543.5746671305001</v>
      </c>
      <c r="AI51" s="35">
        <f>PXIL!H51</f>
        <v>0</v>
      </c>
      <c r="AJ51" s="35">
        <f>PXIL!N51</f>
        <v>0</v>
      </c>
      <c r="AK51" s="35">
        <f>RTM_IEX!H51</f>
        <v>2.88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10.221399999999999</v>
      </c>
      <c r="E52">
        <f>GT_NG!P52</f>
        <v>16.086603624901496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584.94630600603443</v>
      </c>
      <c r="P52" s="37">
        <v>117.35</v>
      </c>
      <c r="Q52" s="37">
        <v>21.45</v>
      </c>
      <c r="R52" s="39">
        <v>44.7</v>
      </c>
      <c r="S52" s="39">
        <v>0</v>
      </c>
      <c r="T52" s="38">
        <f>SUMPRODUCT(LTA!J52:AN52,LTA!J$101:AN$101,LTA!J$103:AN$103)</f>
        <v>563.15</v>
      </c>
      <c r="U52" s="38">
        <f>SUMPRODUCT(LTA!J52:AN52,LTA!J$102:AN$102,LTA!J$103:AN$103)</f>
        <v>26.79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11.852163954272266</v>
      </c>
      <c r="AD52">
        <f t="shared" si="1"/>
        <v>1507.6560353114028</v>
      </c>
      <c r="AE52">
        <f>'IDT-1'!B52</f>
        <v>0</v>
      </c>
      <c r="AF52" s="25"/>
      <c r="AG52">
        <f t="shared" si="2"/>
        <v>1507.6560353114028</v>
      </c>
      <c r="AI52" s="35">
        <f>PXIL!H52</f>
        <v>0</v>
      </c>
      <c r="AJ52" s="35">
        <f>PXIL!N52</f>
        <v>0</v>
      </c>
      <c r="AK52" s="35">
        <f>RTM_IEX!H52</f>
        <v>49.93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10.221399999999999</v>
      </c>
      <c r="E53">
        <f>GT_NG!P53</f>
        <v>16.086603624901496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565.8559542139451</v>
      </c>
      <c r="P53" s="37">
        <v>117.35</v>
      </c>
      <c r="Q53" s="37">
        <v>21.45</v>
      </c>
      <c r="R53" s="39">
        <v>44.7</v>
      </c>
      <c r="S53" s="39">
        <v>0</v>
      </c>
      <c r="T53" s="38">
        <f>SUMPRODUCT(LTA!J53:AN53,LTA!J$101:AN$101,LTA!J$103:AN$103)</f>
        <v>563.15</v>
      </c>
      <c r="U53" s="38">
        <f>SUMPRODUCT(LTA!J53:AN53,LTA!J$102:AN$102,LTA!J$103:AN$103)</f>
        <v>26.79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11.441101210293969</v>
      </c>
      <c r="AD53">
        <f t="shared" si="1"/>
        <v>1455.3667462632918</v>
      </c>
      <c r="AE53">
        <f>'IDT-1'!B53</f>
        <v>0</v>
      </c>
      <c r="AF53" s="25"/>
      <c r="AG53">
        <f t="shared" si="2"/>
        <v>1455.3667462632918</v>
      </c>
      <c r="AI53" s="35">
        <f>PXIL!H53</f>
        <v>0</v>
      </c>
      <c r="AJ53" s="35">
        <f>PXIL!N53</f>
        <v>0</v>
      </c>
      <c r="AK53" s="35">
        <f>RTM_IEX!H53</f>
        <v>16.32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10.221399999999999</v>
      </c>
      <c r="E54">
        <f>GT_NG!P54</f>
        <v>16.086603624901496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566.00661464881603</v>
      </c>
      <c r="P54" s="37">
        <v>117.35</v>
      </c>
      <c r="Q54" s="37">
        <v>21.45</v>
      </c>
      <c r="R54" s="39">
        <v>44.7</v>
      </c>
      <c r="S54" s="39">
        <v>0</v>
      </c>
      <c r="T54" s="38">
        <f>SUMPRODUCT(LTA!J54:AN54,LTA!J$101:AN$101,LTA!J$103:AN$103)</f>
        <v>563.15</v>
      </c>
      <c r="U54" s="38">
        <f>SUMPRODUCT(LTA!J54:AN54,LTA!J$102:AN$102,LTA!J$103:AN$103)</f>
        <v>26.79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0.86</v>
      </c>
      <c r="AB54" s="76">
        <f>-STOA!N54</f>
        <v>0</v>
      </c>
      <c r="AC54">
        <f t="shared" si="0"/>
        <v>11.448622772490236</v>
      </c>
      <c r="AD54">
        <f t="shared" si="1"/>
        <v>1422.1898851359665</v>
      </c>
      <c r="AE54">
        <f>'IDT-1'!B54</f>
        <v>0</v>
      </c>
      <c r="AF54" s="25"/>
      <c r="AG54">
        <f t="shared" si="2"/>
        <v>1422.1898851359665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-17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10.221399999999999</v>
      </c>
      <c r="E55">
        <f>GT_NG!P55</f>
        <v>16.086603624901496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584.95679546192832</v>
      </c>
      <c r="P55" s="37">
        <v>83.53</v>
      </c>
      <c r="Q55" s="37">
        <v>26.07</v>
      </c>
      <c r="R55" s="39">
        <v>44.7</v>
      </c>
      <c r="S55" s="39">
        <v>0</v>
      </c>
      <c r="T55" s="38">
        <f>SUMPRODUCT(LTA!J55:AN55,LTA!J$101:AN$101,LTA!J$103:AN$103)</f>
        <v>563.15</v>
      </c>
      <c r="U55" s="38">
        <f>SUMPRODUCT(LTA!J55:AN55,LTA!J$102:AN$102,LTA!J$103:AN$103)</f>
        <v>26.79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0.86</v>
      </c>
      <c r="AB55" s="76">
        <f>-STOA!N55</f>
        <v>0</v>
      </c>
      <c r="AC55">
        <f t="shared" si="0"/>
        <v>11.502316593636783</v>
      </c>
      <c r="AD55">
        <f t="shared" si="1"/>
        <v>1394.886372127932</v>
      </c>
      <c r="AE55">
        <f>'IDT-1'!B55</f>
        <v>0</v>
      </c>
      <c r="AF55" s="25"/>
      <c r="AG55">
        <f t="shared" si="2"/>
        <v>1394.886372127932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-34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10.221399999999999</v>
      </c>
      <c r="E56">
        <f>GT_NG!P56</f>
        <v>16.086603624901496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584.71679546192831</v>
      </c>
      <c r="P56" s="37">
        <v>57.604255319148933</v>
      </c>
      <c r="Q56" s="37">
        <v>26.07</v>
      </c>
      <c r="R56" s="39">
        <v>44.7</v>
      </c>
      <c r="S56" s="39">
        <v>0</v>
      </c>
      <c r="T56" s="38">
        <f>SUMPRODUCT(LTA!J56:AN56,LTA!J$101:AN$101,LTA!J$103:AN$103)</f>
        <v>562.15</v>
      </c>
      <c r="U56" s="38">
        <f>SUMPRODUCT(LTA!J56:AN56,LTA!J$102:AN$102,LTA!J$103:AN$103)</f>
        <v>26.79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0.86</v>
      </c>
      <c r="AB56" s="76">
        <f>-STOA!N56</f>
        <v>0</v>
      </c>
      <c r="AC56">
        <f t="shared" si="0"/>
        <v>11.329730376539167</v>
      </c>
      <c r="AD56">
        <f t="shared" si="1"/>
        <v>1362.8932136641788</v>
      </c>
      <c r="AE56">
        <f>'IDT-1'!B56</f>
        <v>0</v>
      </c>
      <c r="AF56" s="25"/>
      <c r="AG56">
        <f t="shared" si="2"/>
        <v>1362.8932136641788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-39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10.221399999999999</v>
      </c>
      <c r="E57">
        <f>GT_NG!P57</f>
        <v>16.086603624901496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577.7615533195542</v>
      </c>
      <c r="P57" s="37">
        <v>57.604255319148933</v>
      </c>
      <c r="Q57" s="37">
        <v>26.07</v>
      </c>
      <c r="R57" s="39">
        <v>44.7</v>
      </c>
      <c r="S57" s="39">
        <v>0</v>
      </c>
      <c r="T57" s="38">
        <f>SUMPRODUCT(LTA!J57:AN57,LTA!J$101:AN$101,LTA!J$103:AN$103)</f>
        <v>561.15</v>
      </c>
      <c r="U57" s="38">
        <f>SUMPRODUCT(LTA!J57:AN57,LTA!J$102:AN$102,LTA!J$103:AN$103)</f>
        <v>26.79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0.86</v>
      </c>
      <c r="AB57" s="76">
        <f>-STOA!N57</f>
        <v>0</v>
      </c>
      <c r="AC57">
        <f t="shared" si="0"/>
        <v>11.424905853480736</v>
      </c>
      <c r="AD57">
        <f t="shared" si="1"/>
        <v>1334.842796044863</v>
      </c>
      <c r="AE57">
        <f>'IDT-1'!B57</f>
        <v>0</v>
      </c>
      <c r="AF57" s="25"/>
      <c r="AG57">
        <f t="shared" si="2"/>
        <v>1334.842796044863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-59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10.221399999999999</v>
      </c>
      <c r="E58">
        <f>GT_NG!P58</f>
        <v>16.086603624901496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559.68295980186167</v>
      </c>
      <c r="P58" s="37">
        <v>57.604255319148933</v>
      </c>
      <c r="Q58" s="37">
        <v>26.07</v>
      </c>
      <c r="R58" s="39">
        <v>44.7</v>
      </c>
      <c r="S58" s="39">
        <v>0</v>
      </c>
      <c r="T58" s="38">
        <f>SUMPRODUCT(LTA!J58:AN58,LTA!J$101:AN$101,LTA!J$103:AN$103)</f>
        <v>560.15</v>
      </c>
      <c r="U58" s="38">
        <f>SUMPRODUCT(LTA!J58:AN58,LTA!J$102:AN$102,LTA!J$103:AN$103)</f>
        <v>26.79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-7</v>
      </c>
      <c r="AA58" s="76">
        <f>STOA!H58</f>
        <v>0.86</v>
      </c>
      <c r="AB58" s="76">
        <f>-STOA!N58</f>
        <v>0</v>
      </c>
      <c r="AC58">
        <f t="shared" si="0"/>
        <v>11.244647550912315</v>
      </c>
      <c r="AD58">
        <f t="shared" si="1"/>
        <v>1319.9444608297388</v>
      </c>
      <c r="AE58">
        <f>'IDT-1'!B58</f>
        <v>0</v>
      </c>
      <c r="AF58" s="25"/>
      <c r="AG58">
        <f t="shared" si="2"/>
        <v>1319.9444608297388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-48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10.221399999999999</v>
      </c>
      <c r="E59">
        <f>GT_NG!P59</f>
        <v>16.086603624901496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556.42833208447041</v>
      </c>
      <c r="P59" s="37">
        <v>57.604255319148933</v>
      </c>
      <c r="Q59" s="37">
        <v>26.07</v>
      </c>
      <c r="R59" s="39">
        <v>44.7</v>
      </c>
      <c r="S59" s="39">
        <v>0</v>
      </c>
      <c r="T59" s="38">
        <f>SUMPRODUCT(LTA!J59:AN59,LTA!J$101:AN$101,LTA!J$103:AN$103)</f>
        <v>565.01</v>
      </c>
      <c r="U59" s="38">
        <f>SUMPRODUCT(LTA!J59:AN59,LTA!J$102:AN$102,LTA!J$103:AN$103)</f>
        <v>26.79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-26</v>
      </c>
      <c r="AA59" s="76">
        <f>STOA!H59</f>
        <v>0.86</v>
      </c>
      <c r="AB59" s="76">
        <f>-STOA!N59</f>
        <v>0</v>
      </c>
      <c r="AC59">
        <f t="shared" si="0"/>
        <v>11.351505274107915</v>
      </c>
      <c r="AD59">
        <f t="shared" si="1"/>
        <v>1309.442975389152</v>
      </c>
      <c r="AE59">
        <f>'IDT-1'!B59</f>
        <v>0</v>
      </c>
      <c r="AF59" s="25"/>
      <c r="AG59">
        <f t="shared" si="2"/>
        <v>1309.442975389152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-41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10.221399999999999</v>
      </c>
      <c r="E60">
        <f>GT_NG!P60</f>
        <v>16.086603624901496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565.82777970351799</v>
      </c>
      <c r="P60" s="37">
        <v>57.604255319148933</v>
      </c>
      <c r="Q60" s="37">
        <v>26.07</v>
      </c>
      <c r="R60" s="39">
        <v>44.7</v>
      </c>
      <c r="S60" s="39">
        <v>0</v>
      </c>
      <c r="T60" s="38">
        <f>SUMPRODUCT(LTA!J60:AN60,LTA!J$101:AN$101,LTA!J$103:AN$103)</f>
        <v>557.53</v>
      </c>
      <c r="U60" s="38">
        <f>SUMPRODUCT(LTA!J60:AN60,LTA!J$102:AN$102,LTA!J$103:AN$103)</f>
        <v>26.79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-31</v>
      </c>
      <c r="AA60" s="76">
        <f>STOA!H60</f>
        <v>0.86</v>
      </c>
      <c r="AB60" s="76">
        <f>-STOA!N60</f>
        <v>0</v>
      </c>
      <c r="AC60">
        <f t="shared" si="0"/>
        <v>11.405783556949508</v>
      </c>
      <c r="AD60">
        <f t="shared" si="1"/>
        <v>1306.308144725358</v>
      </c>
      <c r="AE60">
        <f>'IDT-1'!B60</f>
        <v>0</v>
      </c>
      <c r="AF60" s="25"/>
      <c r="AG60">
        <f t="shared" si="2"/>
        <v>1306.308144725358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-41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10.221399999999999</v>
      </c>
      <c r="E61">
        <f>GT_NG!P61</f>
        <v>16.086603624901496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565.50452245714121</v>
      </c>
      <c r="P61" s="37">
        <v>57.606491260125466</v>
      </c>
      <c r="Q61" s="37">
        <v>26.07</v>
      </c>
      <c r="R61" s="39">
        <v>44.7</v>
      </c>
      <c r="S61" s="39">
        <v>0</v>
      </c>
      <c r="T61" s="38">
        <f>SUMPRODUCT(LTA!J61:AN61,LTA!J$101:AN$101,LTA!J$103:AN$103)</f>
        <v>549.02</v>
      </c>
      <c r="U61" s="38">
        <f>SUMPRODUCT(LTA!J61:AN61,LTA!J$102:AN$102,LTA!J$103:AN$103)</f>
        <v>28.39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-44</v>
      </c>
      <c r="AA61" s="76">
        <f>STOA!H61</f>
        <v>0.86</v>
      </c>
      <c r="AB61" s="76">
        <f>-STOA!N61</f>
        <v>0</v>
      </c>
      <c r="AC61">
        <f t="shared" si="0"/>
        <v>11.561637184397705</v>
      </c>
      <c r="AD61">
        <f t="shared" si="1"/>
        <v>1271.9212697925097</v>
      </c>
      <c r="AE61">
        <f>'IDT-1'!B61</f>
        <v>0</v>
      </c>
      <c r="AF61" s="25"/>
      <c r="AG61">
        <f t="shared" si="2"/>
        <v>1271.9212697925097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-55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10.221399999999999</v>
      </c>
      <c r="E62">
        <f>GT_NG!P62</f>
        <v>16.086603624901496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632.71452245714124</v>
      </c>
      <c r="P62" s="37">
        <v>57.606491260125466</v>
      </c>
      <c r="Q62" s="37">
        <v>26.07</v>
      </c>
      <c r="R62" s="39">
        <v>44.7</v>
      </c>
      <c r="S62" s="39">
        <v>0</v>
      </c>
      <c r="T62" s="38">
        <f>SUMPRODUCT(LTA!J62:AN62,LTA!J$101:AN$101,LTA!J$103:AN$103)</f>
        <v>538.14</v>
      </c>
      <c r="U62" s="38">
        <f>SUMPRODUCT(LTA!J62:AN62,LTA!J$102:AN$102,LTA!J$103:AN$103)</f>
        <v>28.589999999999996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-51</v>
      </c>
      <c r="AA62" s="76">
        <f>STOA!H62</f>
        <v>0.86</v>
      </c>
      <c r="AB62" s="76">
        <f>-STOA!N62</f>
        <v>0</v>
      </c>
      <c r="AC62">
        <f t="shared" si="0"/>
        <v>12.521418191049589</v>
      </c>
      <c r="AD62">
        <f t="shared" si="1"/>
        <v>1261.4914887858577</v>
      </c>
      <c r="AE62">
        <f>'IDT-1'!B62</f>
        <v>0</v>
      </c>
      <c r="AF62" s="25"/>
      <c r="AG62">
        <f t="shared" si="2"/>
        <v>1261.4914887858577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-114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10.221399999999999</v>
      </c>
      <c r="E63">
        <f>GT_NG!P63</f>
        <v>16.086603624901496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660.28386202227045</v>
      </c>
      <c r="P63" s="37">
        <v>57.61</v>
      </c>
      <c r="Q63" s="37">
        <v>21.45</v>
      </c>
      <c r="R63" s="39">
        <v>46.2</v>
      </c>
      <c r="S63" s="39">
        <v>0</v>
      </c>
      <c r="T63" s="38">
        <f>SUMPRODUCT(LTA!J63:AN63,LTA!J$101:AN$101,LTA!J$103:AN$103)</f>
        <v>524.53</v>
      </c>
      <c r="U63" s="38">
        <f>SUMPRODUCT(LTA!J63:AN63,LTA!J$102:AN$102,LTA!J$103:AN$103)</f>
        <v>28.99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-36</v>
      </c>
      <c r="AA63" s="76">
        <f>STOA!H63</f>
        <v>0.67</v>
      </c>
      <c r="AB63" s="76">
        <f>-STOA!N63</f>
        <v>0</v>
      </c>
      <c r="AC63">
        <f t="shared" si="0"/>
        <v>12.513294588437367</v>
      </c>
      <c r="AD63">
        <f t="shared" si="1"/>
        <v>1284.5524606934739</v>
      </c>
      <c r="AE63">
        <f>'IDT-1'!B63</f>
        <v>0</v>
      </c>
      <c r="AF63" s="25"/>
      <c r="AG63">
        <f t="shared" si="2"/>
        <v>1284.5524606934739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-117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10.221399999999999</v>
      </c>
      <c r="E64">
        <f>GT_NG!P64</f>
        <v>16.086603624901496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669.67637789528635</v>
      </c>
      <c r="P64" s="37">
        <v>57.61</v>
      </c>
      <c r="Q64" s="37">
        <v>21.45</v>
      </c>
      <c r="R64" s="39">
        <v>46.2</v>
      </c>
      <c r="S64" s="39">
        <v>0</v>
      </c>
      <c r="T64" s="38">
        <f>SUMPRODUCT(LTA!J64:AN64,LTA!J$101:AN$101,LTA!J$103:AN$103)</f>
        <v>496.19</v>
      </c>
      <c r="U64" s="38">
        <f>SUMPRODUCT(LTA!J64:AN64,LTA!J$102:AN$102,LTA!J$103:AN$103)</f>
        <v>29.39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-12</v>
      </c>
      <c r="AA64" s="76">
        <f>STOA!H64</f>
        <v>0.67</v>
      </c>
      <c r="AB64" s="76">
        <f>-STOA!N64</f>
        <v>0</v>
      </c>
      <c r="AC64">
        <f t="shared" si="0"/>
        <v>12.227120483160013</v>
      </c>
      <c r="AD64">
        <f t="shared" si="1"/>
        <v>1284.2911506717674</v>
      </c>
      <c r="AE64">
        <f>'IDT-1'!B64</f>
        <v>0</v>
      </c>
      <c r="AF64" s="25"/>
      <c r="AG64">
        <f t="shared" si="2"/>
        <v>1284.2911506717674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-123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10.221399999999999</v>
      </c>
      <c r="E65">
        <f>GT_NG!P65</f>
        <v>16.086603624901496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669.67637789528635</v>
      </c>
      <c r="P65" s="37">
        <v>57.61</v>
      </c>
      <c r="Q65" s="37">
        <v>21.45</v>
      </c>
      <c r="R65" s="39">
        <v>46.2</v>
      </c>
      <c r="S65" s="39">
        <v>0</v>
      </c>
      <c r="T65" s="38">
        <f>SUMPRODUCT(LTA!J65:AN65,LTA!J$101:AN$101,LTA!J$103:AN$103)</f>
        <v>459.39</v>
      </c>
      <c r="U65" s="38">
        <f>SUMPRODUCT(LTA!J65:AN65,LTA!J$102:AN$102,LTA!J$103:AN$103)</f>
        <v>29.79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0.67</v>
      </c>
      <c r="AB65" s="76">
        <f>-STOA!N65</f>
        <v>0</v>
      </c>
      <c r="AC65">
        <f t="shared" si="0"/>
        <v>11.707360934681885</v>
      </c>
      <c r="AD65">
        <f t="shared" si="1"/>
        <v>1278.4109102202453</v>
      </c>
      <c r="AE65">
        <f>'IDT-1'!B65</f>
        <v>0</v>
      </c>
      <c r="AF65" s="25"/>
      <c r="AG65">
        <f t="shared" si="2"/>
        <v>1278.4109102202453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-105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10.221399999999999</v>
      </c>
      <c r="E66">
        <f>GT_NG!P66</f>
        <v>16.086603624901496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669.67637789528635</v>
      </c>
      <c r="P66" s="37">
        <v>57.61</v>
      </c>
      <c r="Q66" s="37">
        <v>21.45</v>
      </c>
      <c r="R66" s="39">
        <v>46.2</v>
      </c>
      <c r="S66" s="39">
        <v>0</v>
      </c>
      <c r="T66" s="38">
        <f>SUMPRODUCT(LTA!J66:AN66,LTA!J$101:AN$101,LTA!J$103:AN$103)</f>
        <v>423.69</v>
      </c>
      <c r="U66" s="38">
        <f>SUMPRODUCT(LTA!J66:AN66,LTA!J$102:AN$102,LTA!J$103:AN$103)</f>
        <v>30.189999999999998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0.67</v>
      </c>
      <c r="AB66" s="76">
        <f>-STOA!N66</f>
        <v>0</v>
      </c>
      <c r="AC66">
        <f t="shared" si="0"/>
        <v>11.227626659334172</v>
      </c>
      <c r="AD66">
        <f t="shared" si="1"/>
        <v>1269.5906444955931</v>
      </c>
      <c r="AE66">
        <f>'IDT-1'!B66</f>
        <v>0</v>
      </c>
      <c r="AF66" s="25"/>
      <c r="AG66">
        <f t="shared" si="2"/>
        <v>1269.5906444955931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-79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10.221399999999999</v>
      </c>
      <c r="E67">
        <f>GT_NG!P67</f>
        <v>16.086603624901496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708.53213122643922</v>
      </c>
      <c r="P67" s="37">
        <v>57.61</v>
      </c>
      <c r="Q67" s="37">
        <v>19.202833948339485</v>
      </c>
      <c r="R67" s="39">
        <v>46.2</v>
      </c>
      <c r="S67" s="39">
        <v>0</v>
      </c>
      <c r="T67" s="38">
        <f>SUMPRODUCT(LTA!J67:AN67,LTA!J$101:AN$101,LTA!J$103:AN$103)</f>
        <v>382.27</v>
      </c>
      <c r="U67" s="38">
        <f>SUMPRODUCT(LTA!J67:AN67,LTA!J$102:AN$102,LTA!J$103:AN$103)</f>
        <v>31.2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0</v>
      </c>
      <c r="AC67">
        <f t="shared" si="0"/>
        <v>11.094686502440355</v>
      </c>
      <c r="AD67">
        <f t="shared" si="1"/>
        <v>1278.7821719319791</v>
      </c>
      <c r="AE67">
        <f>'IDT-1'!B67</f>
        <v>0</v>
      </c>
      <c r="AF67" s="25"/>
      <c r="AG67">
        <f t="shared" si="2"/>
        <v>1278.7821719319791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-66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10.221399999999999</v>
      </c>
      <c r="E68">
        <f>GT_NG!P68</f>
        <v>16.086603624901496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709.17555214089987</v>
      </c>
      <c r="P68" s="37">
        <v>76.809999999999988</v>
      </c>
      <c r="Q68" s="37">
        <v>19.202833948339485</v>
      </c>
      <c r="R68" s="39">
        <v>46.2</v>
      </c>
      <c r="S68" s="39">
        <v>0</v>
      </c>
      <c r="T68" s="38">
        <f>SUMPRODUCT(LTA!J68:AN68,LTA!J$101:AN$101,LTA!J$103:AN$103)</f>
        <v>336.41999999999996</v>
      </c>
      <c r="U68" s="38">
        <f>SUMPRODUCT(LTA!J68:AN68,LTA!J$102:AN$102,LTA!J$103:AN$103)</f>
        <v>31.799999999999997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10.652814318812414</v>
      </c>
      <c r="AD68">
        <f t="shared" ref="AD68:AD98" si="4">SUM(B68:AB68,AI68:AV68)-AC68</f>
        <v>1284.8174650300675</v>
      </c>
      <c r="AE68">
        <f>'IDT-1'!B68</f>
        <v>0</v>
      </c>
      <c r="AF68" s="25"/>
      <c r="AG68">
        <f t="shared" ref="AG68:AG98" si="5">SUM(AD68:AF68)</f>
        <v>1284.8174650300675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-35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10.221399999999999</v>
      </c>
      <c r="E69">
        <f>GT_NG!P69</f>
        <v>16.086603624901496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778.1243832882883</v>
      </c>
      <c r="P69" s="37">
        <v>117.35000000000002</v>
      </c>
      <c r="Q69" s="37">
        <v>38.035607897471422</v>
      </c>
      <c r="R69" s="39">
        <v>46.2</v>
      </c>
      <c r="S69" s="39">
        <v>0</v>
      </c>
      <c r="T69" s="38">
        <f>SUMPRODUCT(LTA!J69:AN69,LTA!J$101:AN$101,LTA!J$103:AN$103)</f>
        <v>292.77</v>
      </c>
      <c r="U69" s="38">
        <f>SUMPRODUCT(LTA!J69:AN69,LTA!J$102:AN$102,LTA!J$103:AN$103)</f>
        <v>32.599999999999994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11.979843574304036</v>
      </c>
      <c r="AD69">
        <f t="shared" si="4"/>
        <v>1284.9620408710962</v>
      </c>
      <c r="AE69">
        <f>'IDT-1'!B69</f>
        <v>0</v>
      </c>
      <c r="AF69" s="25"/>
      <c r="AG69">
        <f t="shared" si="5"/>
        <v>1284.9620408710962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-119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10.221399999999999</v>
      </c>
      <c r="E70">
        <f>GT_NG!P70</f>
        <v>16.086603624901496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837.4896340061515</v>
      </c>
      <c r="P70" s="37">
        <v>117.35000000000002</v>
      </c>
      <c r="Q70" s="37">
        <v>38.035607897471422</v>
      </c>
      <c r="R70" s="39">
        <v>46.2</v>
      </c>
      <c r="S70" s="39">
        <v>0</v>
      </c>
      <c r="T70" s="38">
        <f>SUMPRODUCT(LTA!J70:AN70,LTA!J$101:AN$101,LTA!J$103:AN$103)</f>
        <v>250.45999999999998</v>
      </c>
      <c r="U70" s="38">
        <f>SUMPRODUCT(LTA!J70:AN70,LTA!J$102:AN$102,LTA!J$103:AN$103)</f>
        <v>33.4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12.142698484751183</v>
      </c>
      <c r="AD70">
        <f t="shared" si="4"/>
        <v>1299.6544366785124</v>
      </c>
      <c r="AE70">
        <f>'IDT-1'!B70</f>
        <v>0</v>
      </c>
      <c r="AF70" s="25"/>
      <c r="AG70">
        <f t="shared" si="5"/>
        <v>1299.6544366785124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-122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10.555160000000001</v>
      </c>
      <c r="E71">
        <f>GT_NG!P71</f>
        <v>16.086603624901496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908.92437120110833</v>
      </c>
      <c r="P71" s="37">
        <v>117.35000000000002</v>
      </c>
      <c r="Q71" s="37">
        <v>38.035607897471422</v>
      </c>
      <c r="R71" s="39">
        <v>46.1</v>
      </c>
      <c r="S71" s="39">
        <v>0</v>
      </c>
      <c r="T71" s="38">
        <f>SUMPRODUCT(LTA!J71:AN71,LTA!J$101:AN$101,LTA!J$103:AN$103)</f>
        <v>197.43</v>
      </c>
      <c r="U71" s="38">
        <f>SUMPRODUCT(LTA!J71:AN71,LTA!J$102:AN$102,LTA!J$103:AN$103)</f>
        <v>35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12.276974808024033</v>
      </c>
      <c r="AD71">
        <f t="shared" si="4"/>
        <v>1322.7586575501964</v>
      </c>
      <c r="AE71">
        <f>'IDT-1'!B71</f>
        <v>0</v>
      </c>
      <c r="AF71" s="25"/>
      <c r="AG71">
        <f t="shared" si="5"/>
        <v>1322.7586575501964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-119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10.555160000000001</v>
      </c>
      <c r="E72">
        <f>GT_NG!P72</f>
        <v>16.086603624901496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990.23005573312741</v>
      </c>
      <c r="P72" s="37">
        <v>117.35000000000002</v>
      </c>
      <c r="Q72" s="37">
        <v>38.035607897471422</v>
      </c>
      <c r="R72" s="39">
        <v>27.154798515376456</v>
      </c>
      <c r="S72" s="39">
        <v>0</v>
      </c>
      <c r="T72" s="38">
        <f>SUMPRODUCT(LTA!J72:AN72,LTA!J$101:AN$101,LTA!J$103:AN$103)</f>
        <v>151.92000000000002</v>
      </c>
      <c r="U72" s="38">
        <f>SUMPRODUCT(LTA!J72:AN72,LTA!J$102:AN$102,LTA!J$103:AN$103)</f>
        <v>34.799999999999997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12.312512756402466</v>
      </c>
      <c r="AD72">
        <f t="shared" si="4"/>
        <v>1351.3736026492136</v>
      </c>
      <c r="AE72">
        <f>'IDT-1'!B72</f>
        <v>0</v>
      </c>
      <c r="AF72" s="25"/>
      <c r="AG72">
        <f t="shared" si="5"/>
        <v>1351.3736026492136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-107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10.555160000000001</v>
      </c>
      <c r="E73">
        <f>GT_NG!P73</f>
        <v>16.086603624901496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1036.9472729320019</v>
      </c>
      <c r="P73" s="37">
        <v>117.35000000000002</v>
      </c>
      <c r="Q73" s="37">
        <v>38.035607897471422</v>
      </c>
      <c r="R73" s="39">
        <v>10.33</v>
      </c>
      <c r="S73" s="39">
        <v>0</v>
      </c>
      <c r="T73" s="38">
        <f>SUMPRODUCT(LTA!J73:AN73,LTA!J$101:AN$101,LTA!J$103:AN$103)</f>
        <v>95.9</v>
      </c>
      <c r="U73" s="38">
        <f>SUMPRODUCT(LTA!J73:AN73,LTA!J$102:AN$102,LTA!J$103:AN$103)</f>
        <v>34.4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11.952023143091635</v>
      </c>
      <c r="AD73">
        <f t="shared" si="4"/>
        <v>1375.7926213112835</v>
      </c>
      <c r="AE73">
        <f>'IDT-1'!B73</f>
        <v>0</v>
      </c>
      <c r="AF73" s="25"/>
      <c r="AG73">
        <f t="shared" si="5"/>
        <v>1375.7926213112835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-72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10.555160000000001</v>
      </c>
      <c r="E74">
        <f>GT_NG!P74</f>
        <v>16.086603624901496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1073.1721930501208</v>
      </c>
      <c r="P74" s="37">
        <v>117.35000000000002</v>
      </c>
      <c r="Q74" s="37">
        <v>38.035607897471422</v>
      </c>
      <c r="R74" s="39">
        <v>2.11</v>
      </c>
      <c r="S74" s="39">
        <v>0</v>
      </c>
      <c r="T74" s="38">
        <f>SUMPRODUCT(LTA!J74:AN74,LTA!J$101:AN$101,LTA!J$103:AN$103)</f>
        <v>54.28</v>
      </c>
      <c r="U74" s="38">
        <f>SUMPRODUCT(LTA!J74:AN74,LTA!J$102:AN$102,LTA!J$103:AN$103)</f>
        <v>34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11.543975425273997</v>
      </c>
      <c r="AD74">
        <f t="shared" si="4"/>
        <v>1400.1855891472196</v>
      </c>
      <c r="AE74">
        <f>'IDT-1'!B74</f>
        <v>0</v>
      </c>
      <c r="AF74" s="25"/>
      <c r="AG74">
        <f t="shared" si="5"/>
        <v>1400.1855891472196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-34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10.555160000000001</v>
      </c>
      <c r="E75">
        <f>GT_NG!P75</f>
        <v>12.583882783882785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119.92999999999999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1075.7853785678135</v>
      </c>
      <c r="P75" s="37">
        <v>117.35000000000002</v>
      </c>
      <c r="Q75" s="37">
        <v>38.035607897471422</v>
      </c>
      <c r="R75" s="39">
        <v>0</v>
      </c>
      <c r="S75" s="39">
        <v>0</v>
      </c>
      <c r="T75" s="38">
        <f>SUMPRODUCT(LTA!J75:AN75,LTA!J$101:AN$101,LTA!J$103:AN$103)</f>
        <v>37.19</v>
      </c>
      <c r="U75" s="38">
        <f>SUMPRODUCT(LTA!J75:AN75,LTA!J$102:AN$102,LTA!J$103:AN$103)</f>
        <v>59.839999999999989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87.37</v>
      </c>
      <c r="Z75" s="35">
        <f>IEX!N75</f>
        <v>0</v>
      </c>
      <c r="AA75" s="76">
        <f>STOA!H75</f>
        <v>0.53</v>
      </c>
      <c r="AB75" s="76">
        <f>-STOA!N75</f>
        <v>-86.4</v>
      </c>
      <c r="AC75">
        <f t="shared" si="3"/>
        <v>13.225948723608131</v>
      </c>
      <c r="AD75">
        <f t="shared" si="4"/>
        <v>1410.5440805255594</v>
      </c>
      <c r="AE75">
        <f>'IDT-1'!B75</f>
        <v>19.698</v>
      </c>
      <c r="AF75" s="25"/>
      <c r="AG75">
        <f t="shared" si="5"/>
        <v>1430.2420805255595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-49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10.555160000000001</v>
      </c>
      <c r="E76">
        <f>GT_NG!P76</f>
        <v>12.583882783882785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119.92999999999999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1075.4712296409732</v>
      </c>
      <c r="P76" s="37">
        <v>117.35000000000002</v>
      </c>
      <c r="Q76" s="37">
        <v>38.035607897471422</v>
      </c>
      <c r="R76" s="39">
        <v>0</v>
      </c>
      <c r="S76" s="39">
        <v>0</v>
      </c>
      <c r="T76" s="38">
        <f>SUMPRODUCT(LTA!J76:AN76,LTA!J$101:AN$101,LTA!J$103:AN$103)</f>
        <v>26.42</v>
      </c>
      <c r="U76" s="38">
        <f>SUMPRODUCT(LTA!J76:AN76,LTA!J$102:AN$102,LTA!J$103:AN$103)</f>
        <v>60.25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69.599999999999994</v>
      </c>
      <c r="Z76" s="35">
        <f>IEX!N76</f>
        <v>0</v>
      </c>
      <c r="AA76" s="76">
        <f>STOA!H76</f>
        <v>0.53</v>
      </c>
      <c r="AB76" s="76">
        <f>-STOA!N76</f>
        <v>-86.4</v>
      </c>
      <c r="AC76">
        <f t="shared" si="3"/>
        <v>12.900849766131167</v>
      </c>
      <c r="AD76">
        <f t="shared" si="4"/>
        <v>1467.5750305561962</v>
      </c>
      <c r="AE76">
        <f>'IDT-1'!B76</f>
        <v>0</v>
      </c>
      <c r="AF76" s="25"/>
      <c r="AG76">
        <f t="shared" si="5"/>
        <v>1467.5750305561962</v>
      </c>
      <c r="AI76" s="35">
        <f>PXIL!H76</f>
        <v>0</v>
      </c>
      <c r="AJ76" s="35">
        <f>PXIL!N76</f>
        <v>0</v>
      </c>
      <c r="AK76" s="35">
        <f>RTM_IEX!H76</f>
        <v>3.72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32.43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10.555160000000001</v>
      </c>
      <c r="E77">
        <f>GT_NG!P77</f>
        <v>12.583882783882785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119.92999999999999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1105.2953522195216</v>
      </c>
      <c r="P77" s="37">
        <v>117.35000000000002</v>
      </c>
      <c r="Q77" s="37">
        <v>38.035607897471422</v>
      </c>
      <c r="R77" s="39">
        <v>0</v>
      </c>
      <c r="S77" s="39">
        <v>0</v>
      </c>
      <c r="T77" s="38">
        <f>SUMPRODUCT(LTA!J77:AN77,LTA!J$101:AN$101,LTA!J$103:AN$103)</f>
        <v>20.47</v>
      </c>
      <c r="U77" s="38">
        <f>SUMPRODUCT(LTA!J77:AN77,LTA!J$102:AN$102,LTA!J$103:AN$103)</f>
        <v>59.849999999999994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48.22</v>
      </c>
      <c r="Z77" s="35">
        <f>IEX!N77</f>
        <v>0</v>
      </c>
      <c r="AA77" s="76">
        <f>STOA!H77</f>
        <v>0.53</v>
      </c>
      <c r="AB77" s="76">
        <f>-STOA!N77</f>
        <v>-86.4</v>
      </c>
      <c r="AC77">
        <f t="shared" si="3"/>
        <v>12.919211922243843</v>
      </c>
      <c r="AD77">
        <f t="shared" si="4"/>
        <v>1469.9107909786314</v>
      </c>
      <c r="AE77">
        <f>'IDT-1'!B77</f>
        <v>0</v>
      </c>
      <c r="AF77" s="25"/>
      <c r="AG77">
        <f t="shared" si="5"/>
        <v>1469.9107909786314</v>
      </c>
      <c r="AI77" s="35">
        <f>PXIL!H77</f>
        <v>0</v>
      </c>
      <c r="AJ77" s="35">
        <f>PXIL!N77</f>
        <v>0</v>
      </c>
      <c r="AK77" s="35">
        <f>RTM_IEX!H77</f>
        <v>9.3699999999999992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27.04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10.555160000000001</v>
      </c>
      <c r="E78">
        <f>GT_NG!P78</f>
        <v>12.583882783882785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119.92999999999999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1092.554233740113</v>
      </c>
      <c r="P78" s="37">
        <v>117.35000000000002</v>
      </c>
      <c r="Q78" s="37">
        <v>38.035607897471422</v>
      </c>
      <c r="R78" s="39">
        <v>0</v>
      </c>
      <c r="S78" s="39">
        <v>0</v>
      </c>
      <c r="T78" s="38">
        <f>SUMPRODUCT(LTA!J78:AN78,LTA!J$101:AN$101,LTA!J$103:AN$103)</f>
        <v>20.34</v>
      </c>
      <c r="U78" s="38">
        <f>SUMPRODUCT(LTA!J78:AN78,LTA!J$102:AN$102,LTA!J$103:AN$103)</f>
        <v>59.65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57.76</v>
      </c>
      <c r="Z78" s="35">
        <f>IEX!N78</f>
        <v>0</v>
      </c>
      <c r="AA78" s="76">
        <f>STOA!H78</f>
        <v>0.53</v>
      </c>
      <c r="AB78" s="76">
        <f>-STOA!N78</f>
        <v>-86.4</v>
      </c>
      <c r="AC78">
        <f t="shared" si="3"/>
        <v>12.899391198104455</v>
      </c>
      <c r="AD78">
        <f t="shared" si="4"/>
        <v>1467.3894932233625</v>
      </c>
      <c r="AE78">
        <f>'IDT-1'!B78</f>
        <v>0</v>
      </c>
      <c r="AF78" s="25"/>
      <c r="AG78">
        <f t="shared" si="5"/>
        <v>1467.3894932233625</v>
      </c>
      <c r="AI78" s="35">
        <f>PXIL!H78</f>
        <v>0</v>
      </c>
      <c r="AJ78" s="35">
        <f>PXIL!N78</f>
        <v>0</v>
      </c>
      <c r="AK78" s="35">
        <f>RTM_IEX!H78</f>
        <v>8.93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28.47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10.555160000000001</v>
      </c>
      <c r="E79">
        <f>GT_NG!P79</f>
        <v>12.583882783882785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119.92999999999999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1057.5386397580078</v>
      </c>
      <c r="P79" s="37">
        <v>117.35000000000002</v>
      </c>
      <c r="Q79" s="37">
        <v>38.035607897471422</v>
      </c>
      <c r="R79" s="39">
        <v>0</v>
      </c>
      <c r="S79" s="39">
        <v>0</v>
      </c>
      <c r="T79" s="38">
        <f>SUMPRODUCT(LTA!J79:AN79,LTA!J$101:AN$101,LTA!J$103:AN$103)</f>
        <v>20.34</v>
      </c>
      <c r="U79" s="38">
        <f>SUMPRODUCT(LTA!J79:AN79,LTA!J$102:AN$102,LTA!J$103:AN$103)</f>
        <v>59.65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53.91</v>
      </c>
      <c r="Z79" s="35">
        <f>IEX!N79</f>
        <v>0</v>
      </c>
      <c r="AA79" s="76">
        <f>STOA!H79</f>
        <v>0.62</v>
      </c>
      <c r="AB79" s="76">
        <f>-STOA!N79</f>
        <v>-86.4</v>
      </c>
      <c r="AC79">
        <f t="shared" si="3"/>
        <v>12.830005565044035</v>
      </c>
      <c r="AD79">
        <f t="shared" si="4"/>
        <v>1458.5632848743176</v>
      </c>
      <c r="AE79">
        <f>'IDT-1'!B79</f>
        <v>0</v>
      </c>
      <c r="AF79" s="25"/>
      <c r="AG79">
        <f t="shared" si="5"/>
        <v>1458.5632848743176</v>
      </c>
      <c r="AI79" s="35">
        <f>PXIL!H79</f>
        <v>0</v>
      </c>
      <c r="AJ79" s="35">
        <f>PXIL!N79</f>
        <v>0</v>
      </c>
      <c r="AK79" s="35">
        <f>RTM_IEX!H79</f>
        <v>11.99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55.29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10.555160000000001</v>
      </c>
      <c r="E80">
        <f>GT_NG!P80</f>
        <v>12.583882783882785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119.92999999999999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1030.3734234819985</v>
      </c>
      <c r="P80" s="37">
        <v>117.35000000000002</v>
      </c>
      <c r="Q80" s="37">
        <v>38.035607897471422</v>
      </c>
      <c r="R80" s="39">
        <v>0</v>
      </c>
      <c r="S80" s="39">
        <v>0</v>
      </c>
      <c r="T80" s="38">
        <f>SUMPRODUCT(LTA!J80:AN80,LTA!J$101:AN$101,LTA!J$103:AN$103)</f>
        <v>20.34</v>
      </c>
      <c r="U80" s="38">
        <f>SUMPRODUCT(LTA!J80:AN80,LTA!J$102:AN$102,LTA!J$103:AN$103)</f>
        <v>59.45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97</v>
      </c>
      <c r="Z80" s="35">
        <f>IEX!N80</f>
        <v>0</v>
      </c>
      <c r="AA80" s="76">
        <f>STOA!H80</f>
        <v>0.62</v>
      </c>
      <c r="AB80" s="76">
        <f>-STOA!N80</f>
        <v>-86.4</v>
      </c>
      <c r="AC80">
        <f t="shared" si="3"/>
        <v>12.569132878091162</v>
      </c>
      <c r="AD80">
        <f t="shared" si="4"/>
        <v>1425.3789412852611</v>
      </c>
      <c r="AE80">
        <f>'IDT-1'!B80</f>
        <v>0</v>
      </c>
      <c r="AF80" s="25"/>
      <c r="AG80">
        <f t="shared" si="5"/>
        <v>1425.3789412852611</v>
      </c>
      <c r="AI80" s="35">
        <f>PXIL!H80</f>
        <v>0</v>
      </c>
      <c r="AJ80" s="35">
        <f>PXIL!N80</f>
        <v>0</v>
      </c>
      <c r="AK80" s="35">
        <f>RTM_IEX!H80</f>
        <v>18.11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10.555160000000001</v>
      </c>
      <c r="E81">
        <f>GT_NG!P81</f>
        <v>16.212608353033886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1023.1001808903995</v>
      </c>
      <c r="P81" s="37">
        <v>117.35000000000002</v>
      </c>
      <c r="Q81" s="37">
        <v>38.035607897471422</v>
      </c>
      <c r="R81" s="39">
        <v>0</v>
      </c>
      <c r="S81" s="39">
        <v>0</v>
      </c>
      <c r="T81" s="38">
        <f>SUMPRODUCT(LTA!J81:AN81,LTA!J$101:AN$101,LTA!J$103:AN$103)</f>
        <v>20.34</v>
      </c>
      <c r="U81" s="38">
        <f>SUMPRODUCT(LTA!J81:AN81,LTA!J$102:AN$102,LTA!J$103:AN$103)</f>
        <v>57.239999999999995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117.72</v>
      </c>
      <c r="Z81" s="35">
        <f>IEX!N81</f>
        <v>0</v>
      </c>
      <c r="AA81" s="76">
        <f>STOA!H81</f>
        <v>0.62</v>
      </c>
      <c r="AB81" s="76">
        <f>-STOA!N81</f>
        <v>-86.4</v>
      </c>
      <c r="AC81">
        <f t="shared" si="3"/>
        <v>12.803331645316069</v>
      </c>
      <c r="AD81">
        <f t="shared" si="4"/>
        <v>1455.1702254955885</v>
      </c>
      <c r="AE81">
        <f>'IDT-1'!B81</f>
        <v>0</v>
      </c>
      <c r="AF81" s="25"/>
      <c r="AG81">
        <f t="shared" si="5"/>
        <v>1455.1702254955885</v>
      </c>
      <c r="AI81" s="35">
        <f>PXIL!H81</f>
        <v>0</v>
      </c>
      <c r="AJ81" s="35">
        <f>PXIL!N81</f>
        <v>0</v>
      </c>
      <c r="AK81" s="35">
        <f>RTM_IEX!H81</f>
        <v>53.59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10.555160000000001</v>
      </c>
      <c r="E82">
        <f>GT_NG!P82</f>
        <v>16.212608353033886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1005.5278902884988</v>
      </c>
      <c r="P82" s="37">
        <v>117.35000000000002</v>
      </c>
      <c r="Q82" s="37">
        <v>38.035607897471422</v>
      </c>
      <c r="R82" s="39">
        <v>0</v>
      </c>
      <c r="S82" s="39">
        <v>0</v>
      </c>
      <c r="T82" s="38">
        <f>SUMPRODUCT(LTA!J82:AN82,LTA!J$101:AN$101,LTA!J$103:AN$103)</f>
        <v>20.34</v>
      </c>
      <c r="U82" s="38">
        <f>SUMPRODUCT(LTA!J82:AN82,LTA!J$102:AN$102,LTA!J$103:AN$103)</f>
        <v>57.64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178.19</v>
      </c>
      <c r="Z82" s="35">
        <f>IEX!N82</f>
        <v>0</v>
      </c>
      <c r="AA82" s="76">
        <f>STOA!H82</f>
        <v>0.62</v>
      </c>
      <c r="AB82" s="76">
        <f>-STOA!N82</f>
        <v>-86.4</v>
      </c>
      <c r="AC82">
        <f t="shared" si="3"/>
        <v>12.723051778621244</v>
      </c>
      <c r="AD82">
        <f t="shared" si="4"/>
        <v>1444.9582147603826</v>
      </c>
      <c r="AE82">
        <f>'IDT-1'!B82</f>
        <v>0</v>
      </c>
      <c r="AF82" s="25"/>
      <c r="AG82">
        <f t="shared" si="5"/>
        <v>1444.9582147603826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10.555160000000001</v>
      </c>
      <c r="E83">
        <f>GT_NG!P83</f>
        <v>16.212608353033886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978.82713996216944</v>
      </c>
      <c r="P83" s="37">
        <v>117.35000000000002</v>
      </c>
      <c r="Q83" s="37">
        <v>38.035607897471422</v>
      </c>
      <c r="R83" s="39">
        <v>0</v>
      </c>
      <c r="S83" s="39">
        <v>0</v>
      </c>
      <c r="T83" s="38">
        <f>SUMPRODUCT(LTA!J83:AN83,LTA!J$101:AN$101,LTA!J$103:AN$103)</f>
        <v>20.67</v>
      </c>
      <c r="U83" s="38">
        <f>SUMPRODUCT(LTA!J83:AN83,LTA!J$102:AN$102,LTA!J$103:AN$103)</f>
        <v>57.64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167.06</v>
      </c>
      <c r="Z83" s="35">
        <f>IEX!N83</f>
        <v>0</v>
      </c>
      <c r="AA83" s="76">
        <f>STOA!H83</f>
        <v>0.62</v>
      </c>
      <c r="AB83" s="76">
        <f>-STOA!N83</f>
        <v>-86.4</v>
      </c>
      <c r="AC83">
        <f t="shared" si="3"/>
        <v>12.308787926075878</v>
      </c>
      <c r="AD83">
        <f t="shared" si="4"/>
        <v>1392.261728286599</v>
      </c>
      <c r="AE83">
        <f>'IDT-1'!B83</f>
        <v>48.514000000000003</v>
      </c>
      <c r="AF83" s="25"/>
      <c r="AG83">
        <f t="shared" si="5"/>
        <v>1440.7757282865989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10.76376</v>
      </c>
      <c r="E84">
        <f>GT_NG!P84</f>
        <v>16.212608353033886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964.90221276977184</v>
      </c>
      <c r="P84" s="37">
        <v>117.35000000000002</v>
      </c>
      <c r="Q84" s="37">
        <v>38.035607897471422</v>
      </c>
      <c r="R84" s="39">
        <v>0</v>
      </c>
      <c r="S84" s="39">
        <v>0</v>
      </c>
      <c r="T84" s="38">
        <f>SUMPRODUCT(LTA!J84:AN84,LTA!J$101:AN$101,LTA!J$103:AN$103)</f>
        <v>20.67</v>
      </c>
      <c r="U84" s="38">
        <f>SUMPRODUCT(LTA!J84:AN84,LTA!J$102:AN$102,LTA!J$103:AN$103)</f>
        <v>58.04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121.93</v>
      </c>
      <c r="Z84" s="35">
        <f>IEX!N84</f>
        <v>0</v>
      </c>
      <c r="AA84" s="76">
        <f>STOA!H84</f>
        <v>0.62</v>
      </c>
      <c r="AB84" s="76">
        <f>-STOA!N84</f>
        <v>-86.4</v>
      </c>
      <c r="AC84">
        <f t="shared" si="3"/>
        <v>11.931519756801217</v>
      </c>
      <c r="AD84">
        <f t="shared" si="4"/>
        <v>1324.1926692634759</v>
      </c>
      <c r="AE84">
        <f>'IDT-1'!B84</f>
        <v>79.134</v>
      </c>
      <c r="AF84" s="25"/>
      <c r="AG84">
        <f t="shared" si="5"/>
        <v>1403.3266692634759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-10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10.76376</v>
      </c>
      <c r="E85">
        <f>GT_NG!P85</f>
        <v>16.212608353033886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913.62295843981735</v>
      </c>
      <c r="P85" s="37">
        <v>117.35000000000002</v>
      </c>
      <c r="Q85" s="37">
        <v>38.035607897471422</v>
      </c>
      <c r="R85" s="39">
        <v>0</v>
      </c>
      <c r="S85" s="39">
        <v>0</v>
      </c>
      <c r="T85" s="38">
        <f>SUMPRODUCT(LTA!J85:AN85,LTA!J$101:AN$101,LTA!J$103:AN$103)</f>
        <v>20.67</v>
      </c>
      <c r="U85" s="38">
        <f>SUMPRODUCT(LTA!J85:AN85,LTA!J$102:AN$102,LTA!J$103:AN$103)</f>
        <v>58.45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14.4</v>
      </c>
      <c r="Z85" s="35">
        <f>IEX!N85</f>
        <v>0</v>
      </c>
      <c r="AA85" s="76">
        <f>STOA!H85</f>
        <v>0.62</v>
      </c>
      <c r="AB85" s="76">
        <f>-STOA!N85</f>
        <v>-86.4</v>
      </c>
      <c r="AC85">
        <f t="shared" si="3"/>
        <v>11.111756390201528</v>
      </c>
      <c r="AD85">
        <f t="shared" si="4"/>
        <v>1239.9931783001211</v>
      </c>
      <c r="AE85">
        <f>'IDT-1'!B85</f>
        <v>144.648</v>
      </c>
      <c r="AF85" s="25"/>
      <c r="AG85">
        <f t="shared" si="5"/>
        <v>1384.6411783001211</v>
      </c>
      <c r="AI85" s="35">
        <f>PXIL!H85</f>
        <v>0</v>
      </c>
      <c r="AJ85" s="35">
        <f>PXIL!N85</f>
        <v>0</v>
      </c>
      <c r="AK85" s="35">
        <f>RTM_IEX!H85</f>
        <v>63.38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10.76376</v>
      </c>
      <c r="E86">
        <f>GT_NG!P86</f>
        <v>16.212608353033886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864.10650675089357</v>
      </c>
      <c r="P86" s="37">
        <v>117.35000000000002</v>
      </c>
      <c r="Q86" s="37">
        <v>38.035607897471422</v>
      </c>
      <c r="R86" s="39">
        <v>0</v>
      </c>
      <c r="S86" s="39">
        <v>0</v>
      </c>
      <c r="T86" s="38">
        <f>SUMPRODUCT(LTA!J86:AN86,LTA!J$101:AN$101,LTA!J$103:AN$103)</f>
        <v>20.67</v>
      </c>
      <c r="U86" s="38">
        <f>SUMPRODUCT(LTA!J86:AN86,LTA!J$102:AN$102,LTA!J$103:AN$103)</f>
        <v>58.45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14.4</v>
      </c>
      <c r="Z86" s="35">
        <f>IEX!N86</f>
        <v>0</v>
      </c>
      <c r="AA86" s="76">
        <f>STOA!H86</f>
        <v>0.62</v>
      </c>
      <c r="AB86" s="76">
        <f>-STOA!N86</f>
        <v>-86.4</v>
      </c>
      <c r="AC86">
        <f t="shared" si="3"/>
        <v>11.024970067027924</v>
      </c>
      <c r="AD86">
        <f t="shared" si="4"/>
        <v>1228.953512934371</v>
      </c>
      <c r="AE86">
        <f>'IDT-1'!B86</f>
        <v>131</v>
      </c>
      <c r="AF86" s="25"/>
      <c r="AG86">
        <f t="shared" si="5"/>
        <v>1359.953512934371</v>
      </c>
      <c r="AI86" s="35">
        <f>PXIL!H86</f>
        <v>0</v>
      </c>
      <c r="AJ86" s="35">
        <f>PXIL!N86</f>
        <v>0</v>
      </c>
      <c r="AK86" s="35">
        <f>RTM_IEX!H86</f>
        <v>101.77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10.76376</v>
      </c>
      <c r="E87">
        <f>GT_NG!P87</f>
        <v>16.212608353033886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816.10580332336656</v>
      </c>
      <c r="P87" s="37">
        <v>117.35000000000002</v>
      </c>
      <c r="Q87" s="37">
        <v>38.035607897471422</v>
      </c>
      <c r="R87" s="39">
        <v>0</v>
      </c>
      <c r="S87" s="39">
        <v>0</v>
      </c>
      <c r="T87" s="38">
        <f>SUMPRODUCT(LTA!J87:AN87,LTA!J$101:AN$101,LTA!J$103:AN$103)</f>
        <v>20.67</v>
      </c>
      <c r="U87" s="38">
        <f>SUMPRODUCT(LTA!J87:AN87,LTA!J$102:AN$102,LTA!J$103:AN$103)</f>
        <v>58.45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236.17</v>
      </c>
      <c r="Z87" s="35">
        <f>IEX!N87</f>
        <v>0</v>
      </c>
      <c r="AA87" s="76">
        <f>STOA!H87</f>
        <v>0.57999999999999996</v>
      </c>
      <c r="AB87" s="76">
        <f>-STOA!N87</f>
        <v>-86.4</v>
      </c>
      <c r="AC87">
        <f t="shared" si="3"/>
        <v>12.058118016400439</v>
      </c>
      <c r="AD87">
        <f t="shared" si="4"/>
        <v>1239.9035511922107</v>
      </c>
      <c r="AE87">
        <f>'IDT-1'!B87</f>
        <v>87</v>
      </c>
      <c r="AF87" s="25"/>
      <c r="AG87">
        <f t="shared" si="5"/>
        <v>1326.9035511922107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-60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10.76376</v>
      </c>
      <c r="E88">
        <f>GT_NG!P88</f>
        <v>16.212608353033886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737.72272414219788</v>
      </c>
      <c r="P88" s="37">
        <v>117.35000000000002</v>
      </c>
      <c r="Q88" s="37">
        <v>38.035607897471422</v>
      </c>
      <c r="R88" s="39">
        <v>0</v>
      </c>
      <c r="S88" s="39">
        <v>0</v>
      </c>
      <c r="T88" s="38">
        <f>SUMPRODUCT(LTA!J88:AN88,LTA!J$101:AN$101,LTA!J$103:AN$103)</f>
        <v>20.67</v>
      </c>
      <c r="U88" s="38">
        <f>SUMPRODUCT(LTA!J88:AN88,LTA!J$102:AN$102,LTA!J$103:AN$103)</f>
        <v>58.45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235.23</v>
      </c>
      <c r="Z88" s="35">
        <f>IEX!N88</f>
        <v>0</v>
      </c>
      <c r="AA88" s="76">
        <f>STOA!H88</f>
        <v>0.57999999999999996</v>
      </c>
      <c r="AB88" s="76">
        <f>-STOA!N88</f>
        <v>-86.4</v>
      </c>
      <c r="AC88">
        <f t="shared" si="3"/>
        <v>11.095014901831062</v>
      </c>
      <c r="AD88">
        <f t="shared" si="4"/>
        <v>1237.8635751256111</v>
      </c>
      <c r="AE88">
        <f>'IDT-1'!B88</f>
        <v>67</v>
      </c>
      <c r="AF88" s="25"/>
      <c r="AG88">
        <f t="shared" si="5"/>
        <v>1304.8635751256111</v>
      </c>
      <c r="AI88" s="35">
        <f>PXIL!H88</f>
        <v>0</v>
      </c>
      <c r="AJ88" s="35">
        <f>PXIL!N88</f>
        <v>0</v>
      </c>
      <c r="AK88" s="35">
        <f>RTM_IEX!H88</f>
        <v>16.32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10.76376</v>
      </c>
      <c r="E89">
        <f>GT_NG!P89</f>
        <v>16.212608353033886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718.73020826918196</v>
      </c>
      <c r="P89" s="37">
        <v>117.35000000000002</v>
      </c>
      <c r="Q89" s="37">
        <v>38.035607897471422</v>
      </c>
      <c r="R89" s="39">
        <v>0</v>
      </c>
      <c r="S89" s="39">
        <v>0</v>
      </c>
      <c r="T89" s="38">
        <f>SUMPRODUCT(LTA!J89:AN89,LTA!J$101:AN$101,LTA!J$103:AN$103)</f>
        <v>20.009999999999998</v>
      </c>
      <c r="U89" s="38">
        <f>SUMPRODUCT(LTA!J89:AN89,LTA!J$102:AN$102,LTA!J$103:AN$103)</f>
        <v>57.95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98.8</v>
      </c>
      <c r="Z89" s="35">
        <f>IEX!N89</f>
        <v>0</v>
      </c>
      <c r="AA89" s="76">
        <f>STOA!H89</f>
        <v>0.57999999999999996</v>
      </c>
      <c r="AB89" s="76">
        <f>-STOA!N89</f>
        <v>-86.4</v>
      </c>
      <c r="AC89">
        <f t="shared" si="3"/>
        <v>10.892195278021537</v>
      </c>
      <c r="AD89">
        <f t="shared" si="4"/>
        <v>1212.0638788764047</v>
      </c>
      <c r="AE89">
        <f>'IDT-1'!B89</f>
        <v>48</v>
      </c>
      <c r="AF89" s="25"/>
      <c r="AG89">
        <f t="shared" si="5"/>
        <v>1260.0638788764047</v>
      </c>
      <c r="AI89" s="35">
        <f>PXIL!H89</f>
        <v>0</v>
      </c>
      <c r="AJ89" s="35">
        <f>PXIL!N89</f>
        <v>0</v>
      </c>
      <c r="AK89" s="35">
        <f>RTM_IEX!H89</f>
        <v>146.9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10.76376</v>
      </c>
      <c r="E90">
        <f>GT_NG!P90</f>
        <v>16.212608353033886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651.52020826918204</v>
      </c>
      <c r="P90" s="37">
        <v>117.35000000000002</v>
      </c>
      <c r="Q90" s="37">
        <v>38.035607897471422</v>
      </c>
      <c r="R90" s="39">
        <v>0</v>
      </c>
      <c r="S90" s="39">
        <v>0</v>
      </c>
      <c r="T90" s="38">
        <f>SUMPRODUCT(LTA!J90:AN90,LTA!J$101:AN$101,LTA!J$103:AN$103)</f>
        <v>20.009999999999998</v>
      </c>
      <c r="U90" s="38">
        <f>SUMPRODUCT(LTA!J90:AN90,LTA!J$102:AN$102,LTA!J$103:AN$103)</f>
        <v>57.23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199.71</v>
      </c>
      <c r="Z90" s="35">
        <f>IEX!N90</f>
        <v>0</v>
      </c>
      <c r="AA90" s="76">
        <f>STOA!H90</f>
        <v>0.57999999999999996</v>
      </c>
      <c r="AB90" s="76">
        <f>-STOA!N90</f>
        <v>-86.4</v>
      </c>
      <c r="AC90">
        <f t="shared" si="3"/>
        <v>10.887359278021538</v>
      </c>
      <c r="AD90">
        <f t="shared" si="4"/>
        <v>1211.4487148764049</v>
      </c>
      <c r="AE90">
        <f>'IDT-1'!B90</f>
        <v>20</v>
      </c>
      <c r="AF90" s="25"/>
      <c r="AG90">
        <f t="shared" si="5"/>
        <v>1231.4487148764049</v>
      </c>
      <c r="AI90" s="35">
        <f>PXIL!H90</f>
        <v>0</v>
      </c>
      <c r="AJ90" s="35">
        <f>PXIL!N90</f>
        <v>0</v>
      </c>
      <c r="AK90" s="35">
        <f>RTM_IEX!H90</f>
        <v>113.3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10.76376</v>
      </c>
      <c r="E91">
        <f>GT_NG!P91</f>
        <v>15.792608578365256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652.45636538333656</v>
      </c>
      <c r="P91" s="37">
        <v>117.35000000000002</v>
      </c>
      <c r="Q91" s="37">
        <v>38.035607897471422</v>
      </c>
      <c r="R91" s="39">
        <v>0</v>
      </c>
      <c r="S91" s="39">
        <v>0</v>
      </c>
      <c r="T91" s="38">
        <f>SUMPRODUCT(LTA!J91:AN91,LTA!J$101:AN$101,LTA!J$103:AN$103)</f>
        <v>20.009999999999998</v>
      </c>
      <c r="U91" s="38">
        <f>SUMPRODUCT(LTA!J91:AN91,LTA!J$102:AN$102,LTA!J$103:AN$103)</f>
        <v>56.83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159.38</v>
      </c>
      <c r="Z91" s="35">
        <f>IEX!N91</f>
        <v>0</v>
      </c>
      <c r="AA91" s="76">
        <f>STOA!H91</f>
        <v>0.53</v>
      </c>
      <c r="AB91" s="76">
        <f>-STOA!N91</f>
        <v>-86.4</v>
      </c>
      <c r="AC91">
        <f t="shared" si="3"/>
        <v>10.708007305269529</v>
      </c>
      <c r="AD91">
        <f t="shared" si="4"/>
        <v>1188.6342241886425</v>
      </c>
      <c r="AE91">
        <f>'IDT-1'!B91</f>
        <v>0</v>
      </c>
      <c r="AF91" s="25"/>
      <c r="AG91">
        <f t="shared" si="5"/>
        <v>1188.6342241886425</v>
      </c>
      <c r="AI91" s="35">
        <f>PXIL!H91</f>
        <v>0</v>
      </c>
      <c r="AJ91" s="35">
        <f>PXIL!N91</f>
        <v>0</v>
      </c>
      <c r="AK91" s="35">
        <f>RTM_IEX!H91</f>
        <v>130.57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10.76376</v>
      </c>
      <c r="E92">
        <f>GT_NG!P92</f>
        <v>15.792608578365256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652.45671137893987</v>
      </c>
      <c r="P92" s="37">
        <v>117.35000000000002</v>
      </c>
      <c r="Q92" s="37">
        <v>38.035607897471422</v>
      </c>
      <c r="R92" s="39">
        <v>0</v>
      </c>
      <c r="S92" s="39">
        <v>0</v>
      </c>
      <c r="T92" s="38">
        <f>SUMPRODUCT(LTA!J92:AN92,LTA!J$101:AN$101,LTA!J$103:AN$103)</f>
        <v>20.009999999999998</v>
      </c>
      <c r="U92" s="38">
        <f>SUMPRODUCT(LTA!J92:AN92,LTA!J$102:AN$102,LTA!J$103:AN$103)</f>
        <v>56.429999999999993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117.13</v>
      </c>
      <c r="Z92" s="35">
        <f>IEX!N92</f>
        <v>0</v>
      </c>
      <c r="AA92" s="76">
        <f>STOA!H92</f>
        <v>0.53</v>
      </c>
      <c r="AB92" s="76">
        <f>-STOA!N92</f>
        <v>-86.4</v>
      </c>
      <c r="AC92">
        <f t="shared" si="3"/>
        <v>10.360364004035233</v>
      </c>
      <c r="AD92">
        <f t="shared" si="4"/>
        <v>1144.4122134854802</v>
      </c>
      <c r="AE92">
        <f>'IDT-1'!B92</f>
        <v>0</v>
      </c>
      <c r="AF92" s="25"/>
      <c r="AG92">
        <f t="shared" si="5"/>
        <v>1144.4122134854802</v>
      </c>
      <c r="AI92" s="35">
        <f>PXIL!H92</f>
        <v>0</v>
      </c>
      <c r="AJ92" s="35">
        <f>PXIL!N92</f>
        <v>0</v>
      </c>
      <c r="AK92" s="35">
        <f>RTM_IEX!H92</f>
        <v>128.65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10.76376</v>
      </c>
      <c r="E93">
        <f>GT_NG!P93</f>
        <v>15.792608578365256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650.90432438099253</v>
      </c>
      <c r="P93" s="37">
        <v>117.35000000000001</v>
      </c>
      <c r="Q93" s="37">
        <v>38.035607897471422</v>
      </c>
      <c r="R93" s="39">
        <v>0</v>
      </c>
      <c r="S93" s="39">
        <v>0</v>
      </c>
      <c r="T93" s="38">
        <f>SUMPRODUCT(LTA!J93:AN93,LTA!J$101:AN$101,LTA!J$103:AN$103)</f>
        <v>20.009999999999998</v>
      </c>
      <c r="U93" s="38">
        <f>SUMPRODUCT(LTA!J93:AN93,LTA!J$102:AN$102,LTA!J$103:AN$103)</f>
        <v>56.03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72.97</v>
      </c>
      <c r="Z93" s="35">
        <f>IEX!N93</f>
        <v>0</v>
      </c>
      <c r="AA93" s="76">
        <f>STOA!H93</f>
        <v>0.53</v>
      </c>
      <c r="AB93" s="76">
        <f>-STOA!N93</f>
        <v>-86.4</v>
      </c>
      <c r="AC93">
        <f t="shared" si="3"/>
        <v>9.9857113854512445</v>
      </c>
      <c r="AD93">
        <f t="shared" si="4"/>
        <v>1096.7544791061171</v>
      </c>
      <c r="AE93">
        <f>'IDT-1'!B93</f>
        <v>0</v>
      </c>
      <c r="AF93" s="25"/>
      <c r="AG93">
        <f t="shared" si="5"/>
        <v>1096.7544791061171</v>
      </c>
      <c r="AI93" s="35">
        <f>PXIL!H93</f>
        <v>0</v>
      </c>
      <c r="AJ93" s="35">
        <f>PXIL!N93</f>
        <v>0</v>
      </c>
      <c r="AK93" s="35">
        <f>RTM_IEX!H93</f>
        <v>126.73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10.76376</v>
      </c>
      <c r="E94">
        <f>GT_NG!P94</f>
        <v>15.792608578365256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635.84998472728489</v>
      </c>
      <c r="P94" s="37">
        <v>117.35</v>
      </c>
      <c r="Q94" s="37">
        <v>38.04</v>
      </c>
      <c r="R94" s="39">
        <v>0</v>
      </c>
      <c r="S94" s="39">
        <v>0</v>
      </c>
      <c r="T94" s="38">
        <f>SUMPRODUCT(LTA!J94:AN94,LTA!J$101:AN$101,LTA!J$103:AN$103)</f>
        <v>20.009999999999998</v>
      </c>
      <c r="U94" s="38">
        <f>SUMPRODUCT(LTA!J94:AN94,LTA!J$102:AN$102,LTA!J$103:AN$103)</f>
        <v>55.83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41.28</v>
      </c>
      <c r="Z94" s="35">
        <f>IEX!N94</f>
        <v>0</v>
      </c>
      <c r="AA94" s="76">
        <f>STOA!H94</f>
        <v>0.53</v>
      </c>
      <c r="AB94" s="76">
        <f>-STOA!N94</f>
        <v>-86.4</v>
      </c>
      <c r="AC94">
        <f t="shared" si="3"/>
        <v>9.6346337945520482</v>
      </c>
      <c r="AD94">
        <f t="shared" si="4"/>
        <v>1052.0956091458372</v>
      </c>
      <c r="AE94">
        <f>'IDT-1'!B94</f>
        <v>0</v>
      </c>
      <c r="AF94" s="25"/>
      <c r="AG94">
        <f t="shared" si="5"/>
        <v>1052.0956091458372</v>
      </c>
      <c r="AI94" s="35">
        <f>PXIL!H94</f>
        <v>0</v>
      </c>
      <c r="AJ94" s="35">
        <f>PXIL!N94</f>
        <v>0</v>
      </c>
      <c r="AK94" s="35">
        <f>RTM_IEX!H94</f>
        <v>128.66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10.76376</v>
      </c>
      <c r="E95">
        <f>GT_NG!P95</f>
        <v>15.792608578365256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635.53947237967395</v>
      </c>
      <c r="P95" s="37">
        <v>117.35</v>
      </c>
      <c r="Q95" s="37">
        <v>38.04</v>
      </c>
      <c r="R95" s="39">
        <v>0</v>
      </c>
      <c r="S95" s="39">
        <v>0</v>
      </c>
      <c r="T95" s="38">
        <f>SUMPRODUCT(LTA!J95:AN95,LTA!J$101:AN$101,LTA!J$103:AN$103)</f>
        <v>25.009999999999998</v>
      </c>
      <c r="U95" s="38">
        <f>SUMPRODUCT(LTA!J95:AN95,LTA!J$102:AN$102,LTA!J$103:AN$103)</f>
        <v>55.129999999999995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3.84</v>
      </c>
      <c r="Z95" s="35">
        <f>IEX!N95</f>
        <v>0</v>
      </c>
      <c r="AA95" s="76">
        <f>STOA!H95</f>
        <v>0.48</v>
      </c>
      <c r="AB95" s="76">
        <f>-STOA!N95</f>
        <v>-86.4</v>
      </c>
      <c r="AC95">
        <f t="shared" si="3"/>
        <v>9.2459557982406846</v>
      </c>
      <c r="AD95">
        <f t="shared" si="4"/>
        <v>1002.6537747945378</v>
      </c>
      <c r="AE95">
        <f>'IDT-1'!B95</f>
        <v>0</v>
      </c>
      <c r="AF95" s="25"/>
      <c r="AG95">
        <f t="shared" si="5"/>
        <v>1002.6537747945378</v>
      </c>
      <c r="AI95" s="35">
        <f>PXIL!H95</f>
        <v>0</v>
      </c>
      <c r="AJ95" s="35">
        <f>PXIL!N95</f>
        <v>0</v>
      </c>
      <c r="AK95" s="35">
        <f>RTM_IEX!H95</f>
        <v>112.33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10.76376</v>
      </c>
      <c r="E96">
        <f>GT_NG!P96</f>
        <v>15.792608578365256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627.242172379674</v>
      </c>
      <c r="P96" s="37">
        <v>117.35</v>
      </c>
      <c r="Q96" s="37">
        <v>38.04</v>
      </c>
      <c r="R96" s="39">
        <v>0</v>
      </c>
      <c r="S96" s="39">
        <v>0</v>
      </c>
      <c r="T96" s="38">
        <f>SUMPRODUCT(LTA!J96:AN96,LTA!J$101:AN$101,LTA!J$103:AN$103)</f>
        <v>26.67</v>
      </c>
      <c r="U96" s="38">
        <f>SUMPRODUCT(LTA!J96:AN96,LTA!J$102:AN$102,LTA!J$103:AN$103)</f>
        <v>54.73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-86.4</v>
      </c>
      <c r="AC96">
        <f t="shared" si="3"/>
        <v>8.9065208582406843</v>
      </c>
      <c r="AD96">
        <f t="shared" si="4"/>
        <v>959.47590973453759</v>
      </c>
      <c r="AE96">
        <f>'IDT-1'!B96</f>
        <v>0</v>
      </c>
      <c r="AF96" s="25"/>
      <c r="AG96">
        <f t="shared" si="5"/>
        <v>959.47590973453759</v>
      </c>
      <c r="AI96" s="35">
        <f>PXIL!H96</f>
        <v>0</v>
      </c>
      <c r="AJ96" s="35">
        <f>PXIL!N96</f>
        <v>0</v>
      </c>
      <c r="AK96" s="35">
        <f>RTM_IEX!H96</f>
        <v>79.69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10.76376</v>
      </c>
      <c r="E97">
        <f>GT_NG!P97</f>
        <v>15.792608578365256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620.25471452204818</v>
      </c>
      <c r="P97" s="37">
        <v>117.35</v>
      </c>
      <c r="Q97" s="37">
        <v>38.04</v>
      </c>
      <c r="R97" s="39">
        <v>0</v>
      </c>
      <c r="S97" s="39">
        <v>0</v>
      </c>
      <c r="T97" s="38">
        <f>SUMPRODUCT(LTA!J97:AN97,LTA!J$101:AN$101,LTA!J$103:AN$103)</f>
        <v>28.33</v>
      </c>
      <c r="U97" s="38">
        <f>SUMPRODUCT(LTA!J97:AN97,LTA!J$102:AN$102,LTA!J$103:AN$103)</f>
        <v>54.53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-86.4</v>
      </c>
      <c r="AC97">
        <f t="shared" si="3"/>
        <v>8.5039046869512021</v>
      </c>
      <c r="AD97">
        <f t="shared" si="4"/>
        <v>908.26106804820142</v>
      </c>
      <c r="AE97">
        <f>'IDT-1'!B97</f>
        <v>0</v>
      </c>
      <c r="AF97" s="25"/>
      <c r="AG97">
        <f t="shared" si="5"/>
        <v>908.26106804820142</v>
      </c>
      <c r="AI97" s="35">
        <f>PXIL!H97</f>
        <v>0</v>
      </c>
      <c r="AJ97" s="35">
        <f>PXIL!N97</f>
        <v>0</v>
      </c>
      <c r="AK97" s="35">
        <f>RTM_IEX!H97</f>
        <v>33.6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10.76376</v>
      </c>
      <c r="E98">
        <f>GT_NG!P98</f>
        <v>15.792608578365256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610.8552669030006</v>
      </c>
      <c r="P98" s="37">
        <v>117.35</v>
      </c>
      <c r="Q98" s="37">
        <v>38.04</v>
      </c>
      <c r="R98" s="39">
        <v>0</v>
      </c>
      <c r="S98" s="39">
        <v>0</v>
      </c>
      <c r="T98" s="38">
        <f>SUMPRODUCT(LTA!J98:AN98,LTA!J$101:AN$101,LTA!J$103:AN$103)</f>
        <v>29.33</v>
      </c>
      <c r="U98" s="38">
        <f>SUMPRODUCT(LTA!J98:AN98,LTA!J$102:AN$102,LTA!J$103:AN$103)</f>
        <v>54.129999999999995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-86.4</v>
      </c>
      <c r="AC98">
        <f t="shared" si="3"/>
        <v>8.2106289955226313</v>
      </c>
      <c r="AD98">
        <f t="shared" si="4"/>
        <v>870.95489612058236</v>
      </c>
      <c r="AE98">
        <f>'IDT-1'!B98</f>
        <v>0</v>
      </c>
      <c r="AF98" s="25"/>
      <c r="AG98">
        <f t="shared" si="5"/>
        <v>870.95489612058236</v>
      </c>
      <c r="AI98" s="35">
        <f>PXIL!H98</f>
        <v>0</v>
      </c>
      <c r="AJ98" s="35">
        <f>PXIL!N98</f>
        <v>0</v>
      </c>
      <c r="AK98" s="35">
        <f>RTM_IEX!H98</f>
        <v>4.8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0.25140472000000036</v>
      </c>
      <c r="E99">
        <f t="shared" si="6"/>
        <v>0.38053047047678612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2.1327169421641385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18.054673315691044</v>
      </c>
      <c r="P99" s="37">
        <f t="shared" si="6"/>
        <v>2.2843624409839469</v>
      </c>
      <c r="Q99" s="37">
        <f t="shared" si="6"/>
        <v>0.76705582220527957</v>
      </c>
      <c r="R99" s="39">
        <f t="shared" si="6"/>
        <v>0.45899369962884434</v>
      </c>
      <c r="S99" s="39">
        <f t="shared" si="6"/>
        <v>0</v>
      </c>
      <c r="T99" s="38">
        <f t="shared" si="6"/>
        <v>4.5611474999999935</v>
      </c>
      <c r="U99" s="38">
        <f t="shared" si="6"/>
        <v>1.1050774999999997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0.70580500000000013</v>
      </c>
      <c r="Z99" s="35">
        <f t="shared" si="6"/>
        <v>-0.50949999999999995</v>
      </c>
      <c r="AA99" s="76">
        <f t="shared" si="6"/>
        <v>1.4299999999999993E-2</v>
      </c>
      <c r="AB99" s="76">
        <f t="shared" si="6"/>
        <v>-0.51840000000000019</v>
      </c>
      <c r="AC99">
        <f t="shared" si="6"/>
        <v>0.25643468168784106</v>
      </c>
      <c r="AD99">
        <f t="shared" si="6"/>
        <v>29.197607729462202</v>
      </c>
      <c r="AE99">
        <f t="shared" si="6"/>
        <v>0.79119824999999999</v>
      </c>
      <c r="AG99">
        <f t="shared" si="6"/>
        <v>29.988805979462196</v>
      </c>
      <c r="AI99">
        <f t="shared" si="6"/>
        <v>0</v>
      </c>
      <c r="AJ99">
        <f t="shared" si="6"/>
        <v>0</v>
      </c>
      <c r="AK99">
        <f t="shared" si="6"/>
        <v>0.40374749999999998</v>
      </c>
      <c r="AL99">
        <f t="shared" si="6"/>
        <v>-0.67649999999999999</v>
      </c>
      <c r="AM99">
        <f t="shared" si="6"/>
        <v>0</v>
      </c>
      <c r="AN99">
        <f t="shared" si="6"/>
        <v>0</v>
      </c>
      <c r="AO99">
        <f t="shared" si="6"/>
        <v>3.8627499999999995E-2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45701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TWEPL!Q3</f>
        <v>5.9374849999999988</v>
      </c>
      <c r="E3">
        <f>GT_NG!Q3</f>
        <v>8.8718150774888365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569.62787859677769</v>
      </c>
      <c r="P3" s="37">
        <v>33.602482269503547</v>
      </c>
      <c r="Q3" s="37">
        <v>15.08</v>
      </c>
      <c r="R3" s="39">
        <v>0</v>
      </c>
      <c r="S3" s="39">
        <v>0</v>
      </c>
      <c r="T3" s="38">
        <f>SUMPRODUCT(LTA!J3:AN3,LTA!J$101:AN$101,LTA!J$104:AN$104)</f>
        <v>22.67</v>
      </c>
      <c r="U3" s="38">
        <f>SUMPRODUCT(LTA!J3:AN3,LTA!J$102:AN$102,LTA!J$104:AN$104)</f>
        <v>109.85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-317</v>
      </c>
      <c r="AA3" s="76">
        <f>STOA!I3</f>
        <v>0</v>
      </c>
      <c r="AB3" s="76">
        <f>-STOA!O3</f>
        <v>-88.5</v>
      </c>
      <c r="AC3">
        <f>SUMIF(B3:AB3,"&gt;0")*$AC$2-SUMIF(B3:AB3,"&lt;0")*($AC$2/(1-$AC$2))+SUMIF(AI3:AR3,"&gt;0")*$AC$2-SUMIF(AI3:AR3,"&lt;0")*($AC$2/(1-$AC$2))</f>
        <v>9.5387734645340494</v>
      </c>
      <c r="AD3">
        <f>SUM(B3:AB3,AI3:AV3)-AC3</f>
        <v>399.19313691213267</v>
      </c>
      <c r="AE3">
        <f>'IDT-1'!C3</f>
        <v>0</v>
      </c>
      <c r="AF3" s="25"/>
      <c r="AG3">
        <f>SUM(AD3:AF3)</f>
        <v>399.19313691213267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5.9374849999999988</v>
      </c>
      <c r="E4">
        <f>GT_NG!Q4</f>
        <v>8.8718150774888365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565.35064496335406</v>
      </c>
      <c r="P4" s="37">
        <v>33.602482269503547</v>
      </c>
      <c r="Q4" s="37">
        <v>15.08</v>
      </c>
      <c r="R4" s="39">
        <v>0</v>
      </c>
      <c r="S4" s="39">
        <v>0</v>
      </c>
      <c r="T4" s="38">
        <f>SUMPRODUCT(LTA!J4:AN4,LTA!J$101:AN$101,LTA!J$104:AN$104)</f>
        <v>22.67</v>
      </c>
      <c r="U4" s="38">
        <f>SUMPRODUCT(LTA!J4:AN4,LTA!J$102:AN$102,LTA!J$104:AN$104)</f>
        <v>109.85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-332</v>
      </c>
      <c r="AA4" s="76">
        <f>STOA!I4</f>
        <v>0</v>
      </c>
      <c r="AB4" s="76">
        <f>-STOA!O4</f>
        <v>-88.5</v>
      </c>
      <c r="AC4">
        <f t="shared" ref="AC4:AC67" si="0">SUMIF(B4:AB4,"&gt;0")*$AC$2-SUMIF(B4:AB4,"&lt;0")*($AC$2/(1-$AC$2))+SUMIF(AI4:AR4,"&gt;0")*$AC$2-SUMIF(AI4:AR4,"&lt;0")*($AC$2/(1-$AC$2))</f>
        <v>9.6233308164324107</v>
      </c>
      <c r="AD4">
        <f t="shared" ref="AD4:AD67" si="1">SUM(B4:AB4,AI4:AV4)-AC4</f>
        <v>379.83134592681068</v>
      </c>
      <c r="AE4">
        <f>'IDT-1'!C4</f>
        <v>0</v>
      </c>
      <c r="AF4" s="25"/>
      <c r="AG4">
        <f t="shared" ref="AG4:AG67" si="2">SUM(AD4:AF4)</f>
        <v>379.83134592681068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5.9374849999999988</v>
      </c>
      <c r="E5">
        <f>GT_NG!Q5</f>
        <v>8.8718150774888365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571.95787859677762</v>
      </c>
      <c r="P5" s="37">
        <v>67.86</v>
      </c>
      <c r="Q5" s="37">
        <v>15.08</v>
      </c>
      <c r="R5" s="39">
        <v>0</v>
      </c>
      <c r="S5" s="39">
        <v>0</v>
      </c>
      <c r="T5" s="38">
        <f>SUMPRODUCT(LTA!J5:AN5,LTA!J$101:AN$101,LTA!J$104:AN$104)</f>
        <v>22.33</v>
      </c>
      <c r="U5" s="38">
        <f>SUMPRODUCT(LTA!J5:AN5,LTA!J$102:AN$102,LTA!J$104:AN$104)</f>
        <v>109.85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-413</v>
      </c>
      <c r="AA5" s="76">
        <f>STOA!I5</f>
        <v>0</v>
      </c>
      <c r="AB5" s="76">
        <f>-STOA!O5</f>
        <v>-88.5</v>
      </c>
      <c r="AC5">
        <f t="shared" si="0"/>
        <v>10.800830657961937</v>
      </c>
      <c r="AD5">
        <f t="shared" si="1"/>
        <v>366.97859744920135</v>
      </c>
      <c r="AE5">
        <f>'IDT-1'!C5</f>
        <v>0</v>
      </c>
      <c r="AF5" s="25"/>
      <c r="AG5">
        <f t="shared" si="2"/>
        <v>366.97859744920135</v>
      </c>
      <c r="AI5" s="35">
        <f>PXIL!I5</f>
        <v>0</v>
      </c>
      <c r="AJ5" s="35">
        <f>PXIL!O5</f>
        <v>0</v>
      </c>
      <c r="AK5" s="35">
        <f>RTM_IEX!I5</f>
        <v>28.8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5.9374849999999988</v>
      </c>
      <c r="E6">
        <f>GT_NG!Q6</f>
        <v>8.8718150774888365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571.95787859677762</v>
      </c>
      <c r="P6" s="37">
        <v>49.926708852415793</v>
      </c>
      <c r="Q6" s="37">
        <v>15.08</v>
      </c>
      <c r="R6" s="39">
        <v>0</v>
      </c>
      <c r="S6" s="39">
        <v>0</v>
      </c>
      <c r="T6" s="38">
        <f>SUMPRODUCT(LTA!J6:AN6,LTA!J$101:AN$101,LTA!J$104:AN$104)</f>
        <v>22.33</v>
      </c>
      <c r="U6" s="38">
        <f>SUMPRODUCT(LTA!J6:AN6,LTA!J$102:AN$102,LTA!J$104:AN$104)</f>
        <v>109.85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-383</v>
      </c>
      <c r="AA6" s="76">
        <f>STOA!I6</f>
        <v>0</v>
      </c>
      <c r="AB6" s="76">
        <f>-STOA!O6</f>
        <v>-88.5</v>
      </c>
      <c r="AC6">
        <f t="shared" si="0"/>
        <v>10.237911438532649</v>
      </c>
      <c r="AD6">
        <f t="shared" si="1"/>
        <v>355.60822552104639</v>
      </c>
      <c r="AE6">
        <f>'IDT-1'!C6</f>
        <v>0</v>
      </c>
      <c r="AF6" s="25"/>
      <c r="AG6">
        <f t="shared" si="2"/>
        <v>355.60822552104639</v>
      </c>
      <c r="AI6" s="35">
        <f>PXIL!I6</f>
        <v>0</v>
      </c>
      <c r="AJ6" s="35">
        <f>PXIL!O6</f>
        <v>0</v>
      </c>
      <c r="AK6" s="35">
        <f>RTM_IEX!I6</f>
        <v>4.8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5.9374849999999988</v>
      </c>
      <c r="E7">
        <f>GT_NG!Q7</f>
        <v>8.8718150774888365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569.88516366465092</v>
      </c>
      <c r="P7" s="37">
        <v>33.602482269503547</v>
      </c>
      <c r="Q7" s="37">
        <v>15.08</v>
      </c>
      <c r="R7" s="39">
        <v>0</v>
      </c>
      <c r="S7" s="39">
        <v>0</v>
      </c>
      <c r="T7" s="38">
        <f>SUMPRODUCT(LTA!J7:AN7,LTA!J$101:AN$101,LTA!J$104:AN$104)</f>
        <v>28</v>
      </c>
      <c r="U7" s="38">
        <f>SUMPRODUCT(LTA!J7:AN7,LTA!J$102:AN$102,LTA!J$104:AN$104)</f>
        <v>109.85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-377</v>
      </c>
      <c r="AA7" s="76">
        <f>STOA!I7</f>
        <v>0</v>
      </c>
      <c r="AB7" s="76">
        <f>-STOA!O7</f>
        <v>-88.5</v>
      </c>
      <c r="AC7">
        <f t="shared" si="0"/>
        <v>10.05403338501972</v>
      </c>
      <c r="AD7">
        <f t="shared" si="1"/>
        <v>344.26516205952032</v>
      </c>
      <c r="AE7">
        <f>'IDT-1'!C7</f>
        <v>0</v>
      </c>
      <c r="AF7" s="25"/>
      <c r="AG7">
        <f t="shared" si="2"/>
        <v>344.26516205952032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5.9374849999999988</v>
      </c>
      <c r="E8">
        <f>GT_NG!Q8</f>
        <v>8.8718150774888365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569.8678785967777</v>
      </c>
      <c r="P8" s="37">
        <v>33.602482269503547</v>
      </c>
      <c r="Q8" s="37">
        <v>15.08</v>
      </c>
      <c r="R8" s="39">
        <v>0</v>
      </c>
      <c r="S8" s="39">
        <v>0</v>
      </c>
      <c r="T8" s="38">
        <f>SUMPRODUCT(LTA!J8:AN8,LTA!J$101:AN$101,LTA!J$104:AN$104)</f>
        <v>27.67</v>
      </c>
      <c r="U8" s="38">
        <f>SUMPRODUCT(LTA!J8:AN8,LTA!J$102:AN$102,LTA!J$104:AN$104)</f>
        <v>109.85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-387</v>
      </c>
      <c r="AA8" s="76">
        <f>STOA!I8</f>
        <v>0</v>
      </c>
      <c r="AB8" s="76">
        <f>-STOA!O8</f>
        <v>-88.5</v>
      </c>
      <c r="AC8">
        <f t="shared" si="0"/>
        <v>10.129937744316351</v>
      </c>
      <c r="AD8">
        <f t="shared" si="1"/>
        <v>333.84197263235041</v>
      </c>
      <c r="AE8">
        <f>'IDT-1'!C8</f>
        <v>0</v>
      </c>
      <c r="AF8" s="25"/>
      <c r="AG8">
        <f t="shared" si="2"/>
        <v>333.84197263235041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5.9374849999999988</v>
      </c>
      <c r="E9">
        <f>GT_NG!Q9</f>
        <v>8.8718150774888365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568.46325859677768</v>
      </c>
      <c r="P9" s="37">
        <v>40.322837837837845</v>
      </c>
      <c r="Q9" s="37">
        <v>15.08</v>
      </c>
      <c r="R9" s="39">
        <v>0</v>
      </c>
      <c r="S9" s="39">
        <v>0</v>
      </c>
      <c r="T9" s="38">
        <f>SUMPRODUCT(LTA!J9:AN9,LTA!J$101:AN$101,LTA!J$104:AN$104)</f>
        <v>27.67</v>
      </c>
      <c r="U9" s="38">
        <f>SUMPRODUCT(LTA!J9:AN9,LTA!J$102:AN$102,LTA!J$104:AN$104)</f>
        <v>109.85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-397</v>
      </c>
      <c r="AA9" s="76">
        <f>STOA!I9</f>
        <v>0</v>
      </c>
      <c r="AB9" s="76">
        <f>-STOA!O9</f>
        <v>-88.5</v>
      </c>
      <c r="AC9">
        <f t="shared" si="0"/>
        <v>10.250013664575402</v>
      </c>
      <c r="AD9">
        <f t="shared" si="1"/>
        <v>329.03763228042561</v>
      </c>
      <c r="AE9">
        <f>'IDT-1'!C9</f>
        <v>0</v>
      </c>
      <c r="AF9" s="25"/>
      <c r="AG9">
        <f t="shared" si="2"/>
        <v>329.03763228042561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5.9374849999999988</v>
      </c>
      <c r="E10">
        <f>GT_NG!Q10</f>
        <v>8.8718150774888365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568.46325859677768</v>
      </c>
      <c r="P10" s="37">
        <v>40.322837837837845</v>
      </c>
      <c r="Q10" s="37">
        <v>15.08</v>
      </c>
      <c r="R10" s="39">
        <v>0</v>
      </c>
      <c r="S10" s="39">
        <v>0</v>
      </c>
      <c r="T10" s="38">
        <f>SUMPRODUCT(LTA!J10:AN10,LTA!J$101:AN$101,LTA!J$104:AN$104)</f>
        <v>27</v>
      </c>
      <c r="U10" s="38">
        <f>SUMPRODUCT(LTA!J10:AN10,LTA!J$102:AN$102,LTA!J$104:AN$104)</f>
        <v>109.69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-402</v>
      </c>
      <c r="AA10" s="76">
        <f>STOA!I10</f>
        <v>0</v>
      </c>
      <c r="AB10" s="76">
        <f>-STOA!O10</f>
        <v>-88.5</v>
      </c>
      <c r="AC10">
        <f t="shared" si="0"/>
        <v>10.282846255988424</v>
      </c>
      <c r="AD10">
        <f t="shared" si="1"/>
        <v>323.17479968901267</v>
      </c>
      <c r="AE10">
        <f>'IDT-1'!C10</f>
        <v>0</v>
      </c>
      <c r="AF10" s="25"/>
      <c r="AG10">
        <f t="shared" si="2"/>
        <v>323.17479968901267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5.9374849999999988</v>
      </c>
      <c r="E11">
        <f>GT_NG!Q11</f>
        <v>8.8718150774888365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568.46325859677768</v>
      </c>
      <c r="P11" s="37">
        <v>45.126928051187797</v>
      </c>
      <c r="Q11" s="37">
        <v>15.08</v>
      </c>
      <c r="R11" s="39">
        <v>0</v>
      </c>
      <c r="S11" s="39">
        <v>0</v>
      </c>
      <c r="T11" s="38">
        <f>SUMPRODUCT(LTA!J11:AN11,LTA!J$101:AN$101,LTA!J$104:AN$104)</f>
        <v>27</v>
      </c>
      <c r="U11" s="38">
        <f>SUMPRODUCT(LTA!J11:AN11,LTA!J$102:AN$102,LTA!J$104:AN$104)</f>
        <v>111.02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-412</v>
      </c>
      <c r="AA11" s="76">
        <f>STOA!I11</f>
        <v>0</v>
      </c>
      <c r="AB11" s="76">
        <f>-STOA!O11</f>
        <v>-88.5</v>
      </c>
      <c r="AC11">
        <f t="shared" si="0"/>
        <v>10.409305342478596</v>
      </c>
      <c r="AD11">
        <f t="shared" si="1"/>
        <v>319.18243081587235</v>
      </c>
      <c r="AE11">
        <f>'IDT-1'!C11</f>
        <v>0</v>
      </c>
      <c r="AF11" s="25"/>
      <c r="AG11">
        <f t="shared" si="2"/>
        <v>319.18243081587235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5.9374849999999988</v>
      </c>
      <c r="E12">
        <f>GT_NG!Q12</f>
        <v>8.8718150774888365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568.46325859677768</v>
      </c>
      <c r="P12" s="37">
        <v>45.126928051187797</v>
      </c>
      <c r="Q12" s="37">
        <v>15.08</v>
      </c>
      <c r="R12" s="39">
        <v>0</v>
      </c>
      <c r="S12" s="39">
        <v>0</v>
      </c>
      <c r="T12" s="38">
        <f>SUMPRODUCT(LTA!J12:AN12,LTA!J$101:AN$101,LTA!J$104:AN$104)</f>
        <v>26.33</v>
      </c>
      <c r="U12" s="38">
        <f>SUMPRODUCT(LTA!J12:AN12,LTA!J$102:AN$102,LTA!J$104:AN$104)</f>
        <v>111.02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-417</v>
      </c>
      <c r="AA12" s="76">
        <f>STOA!I12</f>
        <v>0</v>
      </c>
      <c r="AB12" s="76">
        <f>-STOA!O12</f>
        <v>-88.5</v>
      </c>
      <c r="AC12">
        <f t="shared" si="0"/>
        <v>10.443385933891618</v>
      </c>
      <c r="AD12">
        <f t="shared" si="1"/>
        <v>313.4783502244594</v>
      </c>
      <c r="AE12">
        <f>'IDT-1'!C12</f>
        <v>0</v>
      </c>
      <c r="AF12" s="25"/>
      <c r="AG12">
        <f t="shared" si="2"/>
        <v>313.4783502244594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5.9374849999999988</v>
      </c>
      <c r="E13">
        <f>GT_NG!Q13</f>
        <v>8.8718150774888365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568.46325859677768</v>
      </c>
      <c r="P13" s="37">
        <v>45.126928051187797</v>
      </c>
      <c r="Q13" s="37">
        <v>15.08</v>
      </c>
      <c r="R13" s="39">
        <v>0</v>
      </c>
      <c r="S13" s="39">
        <v>0</v>
      </c>
      <c r="T13" s="38">
        <f>SUMPRODUCT(LTA!J13:AN13,LTA!J$101:AN$101,LTA!J$104:AN$104)</f>
        <v>25.33</v>
      </c>
      <c r="U13" s="38">
        <f>SUMPRODUCT(LTA!J13:AN13,LTA!J$102:AN$102,LTA!J$104:AN$104)</f>
        <v>111.02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-422</v>
      </c>
      <c r="AA13" s="76">
        <f>STOA!I13</f>
        <v>0</v>
      </c>
      <c r="AB13" s="76">
        <f>-STOA!O13</f>
        <v>-88.5</v>
      </c>
      <c r="AC13">
        <f t="shared" si="0"/>
        <v>10.474892525304639</v>
      </c>
      <c r="AD13">
        <f t="shared" si="1"/>
        <v>307.44684363304634</v>
      </c>
      <c r="AE13">
        <f>'IDT-1'!C13</f>
        <v>0</v>
      </c>
      <c r="AF13" s="25"/>
      <c r="AG13">
        <f t="shared" si="2"/>
        <v>307.44684363304634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5.9374849999999988</v>
      </c>
      <c r="E14">
        <f>GT_NG!Q14</f>
        <v>8.8718150774888365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568.46325859677768</v>
      </c>
      <c r="P14" s="37">
        <v>45.126928051187797</v>
      </c>
      <c r="Q14" s="37">
        <v>15.08</v>
      </c>
      <c r="R14" s="39">
        <v>0</v>
      </c>
      <c r="S14" s="39">
        <v>0</v>
      </c>
      <c r="T14" s="38">
        <f>SUMPRODUCT(LTA!J14:AN14,LTA!J$101:AN$101,LTA!J$104:AN$104)</f>
        <v>25.33</v>
      </c>
      <c r="U14" s="38">
        <f>SUMPRODUCT(LTA!J14:AN14,LTA!J$102:AN$102,LTA!J$104:AN$104)</f>
        <v>111.19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-427</v>
      </c>
      <c r="AA14" s="76">
        <f>STOA!I14</f>
        <v>0</v>
      </c>
      <c r="AB14" s="76">
        <f>-STOA!O14</f>
        <v>-88.5</v>
      </c>
      <c r="AC14">
        <f t="shared" si="0"/>
        <v>10.515525116717662</v>
      </c>
      <c r="AD14">
        <f t="shared" si="1"/>
        <v>302.57621104163343</v>
      </c>
      <c r="AE14">
        <f>'IDT-1'!C14</f>
        <v>0</v>
      </c>
      <c r="AF14" s="25"/>
      <c r="AG14">
        <f t="shared" si="2"/>
        <v>302.57621104163343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5.9374849999999988</v>
      </c>
      <c r="E15">
        <f>GT_NG!Q15</f>
        <v>8.8718150774888365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568.46325859677768</v>
      </c>
      <c r="P15" s="37">
        <v>49.926708852415793</v>
      </c>
      <c r="Q15" s="37">
        <v>15.08</v>
      </c>
      <c r="R15" s="39">
        <v>0</v>
      </c>
      <c r="S15" s="39">
        <v>0</v>
      </c>
      <c r="T15" s="38">
        <f>SUMPRODUCT(LTA!J15:AN15,LTA!J$101:AN$101,LTA!J$104:AN$104)</f>
        <v>29.67</v>
      </c>
      <c r="U15" s="38">
        <f>SUMPRODUCT(LTA!J15:AN15,LTA!J$102:AN$102,LTA!J$104:AN$104)</f>
        <v>114.02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-432</v>
      </c>
      <c r="AA15" s="76">
        <f>STOA!I15</f>
        <v>0</v>
      </c>
      <c r="AB15" s="76">
        <f>-STOA!O15</f>
        <v>-88.5</v>
      </c>
      <c r="AC15">
        <f t="shared" si="0"/>
        <v>10.648195998380261</v>
      </c>
      <c r="AD15">
        <f t="shared" si="1"/>
        <v>309.41332096119868</v>
      </c>
      <c r="AE15">
        <f>'IDT-1'!C15</f>
        <v>0</v>
      </c>
      <c r="AF15" s="25"/>
      <c r="AG15">
        <f t="shared" si="2"/>
        <v>309.41332096119868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5.9374849999999988</v>
      </c>
      <c r="E16">
        <f>GT_NG!Q16</f>
        <v>8.8718150774888365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568.46325859677768</v>
      </c>
      <c r="P16" s="37">
        <v>49.926708852415793</v>
      </c>
      <c r="Q16" s="37">
        <v>15.08</v>
      </c>
      <c r="R16" s="39">
        <v>0</v>
      </c>
      <c r="S16" s="39">
        <v>0</v>
      </c>
      <c r="T16" s="38">
        <f>SUMPRODUCT(LTA!J16:AN16,LTA!J$101:AN$101,LTA!J$104:AN$104)</f>
        <v>29.33</v>
      </c>
      <c r="U16" s="38">
        <f>SUMPRODUCT(LTA!J16:AN16,LTA!J$102:AN$102,LTA!J$104:AN$104)</f>
        <v>114.02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-432</v>
      </c>
      <c r="AA16" s="76">
        <f>STOA!I16</f>
        <v>0</v>
      </c>
      <c r="AB16" s="76">
        <f>-STOA!O16</f>
        <v>-88.5</v>
      </c>
      <c r="AC16">
        <f t="shared" si="0"/>
        <v>10.645543998380262</v>
      </c>
      <c r="AD16">
        <f t="shared" si="1"/>
        <v>309.07597296119877</v>
      </c>
      <c r="AE16">
        <f>'IDT-1'!C16</f>
        <v>0</v>
      </c>
      <c r="AF16" s="25"/>
      <c r="AG16">
        <f t="shared" si="2"/>
        <v>309.07597296119877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5.9374849999999988</v>
      </c>
      <c r="E17">
        <f>GT_NG!Q17</f>
        <v>8.8718150774888365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567.58329693599251</v>
      </c>
      <c r="P17" s="37">
        <v>51.823416177730898</v>
      </c>
      <c r="Q17" s="37">
        <v>15.08</v>
      </c>
      <c r="R17" s="39">
        <v>0</v>
      </c>
      <c r="S17" s="39">
        <v>0</v>
      </c>
      <c r="T17" s="38">
        <f>SUMPRODUCT(LTA!J17:AN17,LTA!J$101:AN$101,LTA!J$104:AN$104)</f>
        <v>27.33</v>
      </c>
      <c r="U17" s="38">
        <f>SUMPRODUCT(LTA!J17:AN17,LTA!J$102:AN$102,LTA!J$104:AN$104)</f>
        <v>113.69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-437</v>
      </c>
      <c r="AA17" s="76">
        <f>STOA!I17</f>
        <v>0</v>
      </c>
      <c r="AB17" s="76">
        <f>-STOA!O17</f>
        <v>-88.5</v>
      </c>
      <c r="AC17">
        <f t="shared" si="0"/>
        <v>10.674607205976617</v>
      </c>
      <c r="AD17">
        <f t="shared" si="1"/>
        <v>302.73365541813246</v>
      </c>
      <c r="AE17">
        <f>'IDT-1'!C17</f>
        <v>0</v>
      </c>
      <c r="AF17" s="25"/>
      <c r="AG17">
        <f t="shared" si="2"/>
        <v>302.73365541813246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5.9374849999999988</v>
      </c>
      <c r="E18">
        <f>GT_NG!Q18</f>
        <v>8.8718150774888365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567.58329693599251</v>
      </c>
      <c r="P18" s="37">
        <v>51.823416177730898</v>
      </c>
      <c r="Q18" s="37">
        <v>15.08</v>
      </c>
      <c r="R18" s="39">
        <v>0</v>
      </c>
      <c r="S18" s="39">
        <v>0</v>
      </c>
      <c r="T18" s="38">
        <f>SUMPRODUCT(LTA!J18:AN18,LTA!J$101:AN$101,LTA!J$104:AN$104)</f>
        <v>26.67</v>
      </c>
      <c r="U18" s="38">
        <f>SUMPRODUCT(LTA!J18:AN18,LTA!J$102:AN$102,LTA!J$104:AN$104)</f>
        <v>113.02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-442</v>
      </c>
      <c r="AA18" s="76">
        <f>STOA!I18</f>
        <v>0</v>
      </c>
      <c r="AB18" s="76">
        <f>-STOA!O18</f>
        <v>-88.5</v>
      </c>
      <c r="AC18">
        <f t="shared" si="0"/>
        <v>10.703539797389638</v>
      </c>
      <c r="AD18">
        <f t="shared" si="1"/>
        <v>296.37472282671928</v>
      </c>
      <c r="AE18">
        <f>'IDT-1'!C18</f>
        <v>0</v>
      </c>
      <c r="AF18" s="25"/>
      <c r="AG18">
        <f t="shared" si="2"/>
        <v>296.37472282671928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5.9374849999999988</v>
      </c>
      <c r="E19">
        <f>GT_NG!Q19</f>
        <v>8.8718150774888365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569.67329693599254</v>
      </c>
      <c r="P19" s="37">
        <v>67.86</v>
      </c>
      <c r="Q19" s="37">
        <v>15.08</v>
      </c>
      <c r="R19" s="39">
        <v>0</v>
      </c>
      <c r="S19" s="39">
        <v>0</v>
      </c>
      <c r="T19" s="38">
        <f>SUMPRODUCT(LTA!J19:AN19,LTA!J$101:AN$101,LTA!J$104:AN$104)</f>
        <v>24.33</v>
      </c>
      <c r="U19" s="38">
        <f>SUMPRODUCT(LTA!J19:AN19,LTA!J$102:AN$102,LTA!J$104:AN$104)</f>
        <v>112.52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-442</v>
      </c>
      <c r="AA19" s="76">
        <f>STOA!I19</f>
        <v>0</v>
      </c>
      <c r="AB19" s="76">
        <f>-STOA!O19</f>
        <v>-88.5</v>
      </c>
      <c r="AC19">
        <f t="shared" si="0"/>
        <v>10.822775151203338</v>
      </c>
      <c r="AD19">
        <f t="shared" si="1"/>
        <v>311.54207129517476</v>
      </c>
      <c r="AE19">
        <f>'IDT-1'!C19</f>
        <v>0</v>
      </c>
      <c r="AF19" s="25"/>
      <c r="AG19">
        <f t="shared" si="2"/>
        <v>311.54207129517476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5.9374849999999988</v>
      </c>
      <c r="E20">
        <f>GT_NG!Q20</f>
        <v>8.8718150774888365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569.67329693599254</v>
      </c>
      <c r="P20" s="37">
        <v>67.86</v>
      </c>
      <c r="Q20" s="37">
        <v>15.08</v>
      </c>
      <c r="R20" s="39">
        <v>0</v>
      </c>
      <c r="S20" s="39">
        <v>0</v>
      </c>
      <c r="T20" s="38">
        <f>SUMPRODUCT(LTA!J20:AN20,LTA!J$101:AN$101,LTA!J$104:AN$104)</f>
        <v>23</v>
      </c>
      <c r="U20" s="38">
        <f>SUMPRODUCT(LTA!J20:AN20,LTA!J$102:AN$102,LTA!J$104:AN$104)</f>
        <v>112.02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-437</v>
      </c>
      <c r="AA20" s="76">
        <f>STOA!I20</f>
        <v>0</v>
      </c>
      <c r="AB20" s="76">
        <f>-STOA!O20</f>
        <v>-88.5</v>
      </c>
      <c r="AC20">
        <f t="shared" si="0"/>
        <v>10.769194559790316</v>
      </c>
      <c r="AD20">
        <f t="shared" si="1"/>
        <v>314.76565188658776</v>
      </c>
      <c r="AE20">
        <f>'IDT-1'!C20</f>
        <v>0</v>
      </c>
      <c r="AF20" s="25"/>
      <c r="AG20">
        <f t="shared" si="2"/>
        <v>314.76565188658776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5.9374849999999988</v>
      </c>
      <c r="E21">
        <f>GT_NG!Q21</f>
        <v>8.8718150774888365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569.67329693599254</v>
      </c>
      <c r="P21" s="37">
        <v>67.86</v>
      </c>
      <c r="Q21" s="37">
        <v>22.91</v>
      </c>
      <c r="R21" s="39">
        <v>0</v>
      </c>
      <c r="S21" s="39">
        <v>0</v>
      </c>
      <c r="T21" s="38">
        <f>SUMPRODUCT(LTA!J21:AN21,LTA!J$101:AN$101,LTA!J$104:AN$104)</f>
        <v>23</v>
      </c>
      <c r="U21" s="38">
        <f>SUMPRODUCT(LTA!J21:AN21,LTA!J$102:AN$102,LTA!J$104:AN$104)</f>
        <v>109.02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-432</v>
      </c>
      <c r="AA21" s="76">
        <f>STOA!I21</f>
        <v>0</v>
      </c>
      <c r="AB21" s="76">
        <f>-STOA!O21</f>
        <v>-88.5</v>
      </c>
      <c r="AC21">
        <f t="shared" si="0"/>
        <v>10.767561968377294</v>
      </c>
      <c r="AD21">
        <f t="shared" si="1"/>
        <v>324.59728447800069</v>
      </c>
      <c r="AE21">
        <f>'IDT-1'!C21</f>
        <v>0</v>
      </c>
      <c r="AF21" s="25"/>
      <c r="AG21">
        <f t="shared" si="2"/>
        <v>324.59728447800069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5.9374849999999988</v>
      </c>
      <c r="E22">
        <f>GT_NG!Q22</f>
        <v>8.8718150774888365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569.67329693599254</v>
      </c>
      <c r="P22" s="37">
        <v>67.86</v>
      </c>
      <c r="Q22" s="37">
        <v>22.91</v>
      </c>
      <c r="R22" s="39">
        <v>0</v>
      </c>
      <c r="S22" s="39">
        <v>0</v>
      </c>
      <c r="T22" s="38">
        <f>SUMPRODUCT(LTA!J22:AN22,LTA!J$101:AN$101,LTA!J$104:AN$104)</f>
        <v>22.67</v>
      </c>
      <c r="U22" s="38">
        <f>SUMPRODUCT(LTA!J22:AN22,LTA!J$102:AN$102,LTA!J$104:AN$104)</f>
        <v>108.85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-417</v>
      </c>
      <c r="AA22" s="76">
        <f>STOA!I22</f>
        <v>0</v>
      </c>
      <c r="AB22" s="76">
        <f>-STOA!O22</f>
        <v>-88.5</v>
      </c>
      <c r="AC22">
        <f t="shared" si="0"/>
        <v>10.645742194138229</v>
      </c>
      <c r="AD22">
        <f t="shared" si="1"/>
        <v>339.21910425223979</v>
      </c>
      <c r="AE22">
        <f>'IDT-1'!C22</f>
        <v>0</v>
      </c>
      <c r="AF22" s="25"/>
      <c r="AG22">
        <f t="shared" si="2"/>
        <v>339.21910425223979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5.9374849999999988</v>
      </c>
      <c r="E23">
        <f>GT_NG!Q23</f>
        <v>8.8718150774888365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598.70531966704277</v>
      </c>
      <c r="P23" s="37">
        <v>67.86</v>
      </c>
      <c r="Q23" s="37">
        <v>22.91</v>
      </c>
      <c r="R23" s="39">
        <v>0</v>
      </c>
      <c r="S23" s="39">
        <v>0</v>
      </c>
      <c r="T23" s="38">
        <f>SUMPRODUCT(LTA!J23:AN23,LTA!J$101:AN$101,LTA!J$104:AN$104)</f>
        <v>22.67</v>
      </c>
      <c r="U23" s="38">
        <f>SUMPRODUCT(LTA!J23:AN23,LTA!J$102:AN$102,LTA!J$104:AN$104)</f>
        <v>108.19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-458</v>
      </c>
      <c r="AA23" s="76">
        <f>STOA!I23</f>
        <v>0</v>
      </c>
      <c r="AB23" s="76">
        <f>-STOA!O23</f>
        <v>-88.5</v>
      </c>
      <c r="AC23">
        <f t="shared" si="0"/>
        <v>11.466414021027196</v>
      </c>
      <c r="AD23">
        <f t="shared" si="1"/>
        <v>361.29045515640092</v>
      </c>
      <c r="AE23">
        <f>'IDT-1'!C23</f>
        <v>0</v>
      </c>
      <c r="AF23" s="25"/>
      <c r="AG23">
        <f t="shared" si="2"/>
        <v>361.29045515640092</v>
      </c>
      <c r="AI23" s="35">
        <f>PXIL!I23</f>
        <v>0</v>
      </c>
      <c r="AJ23" s="35">
        <f>PXIL!O23</f>
        <v>0</v>
      </c>
      <c r="AK23" s="35">
        <f>RTM_IEX!I23</f>
        <v>35.520000000000003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5.9374849999999988</v>
      </c>
      <c r="E24">
        <f>GT_NG!Q24</f>
        <v>8.8718150774888365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599.19531966704278</v>
      </c>
      <c r="P24" s="37">
        <v>67.86</v>
      </c>
      <c r="Q24" s="37">
        <v>22.91</v>
      </c>
      <c r="R24" s="39">
        <v>0</v>
      </c>
      <c r="S24" s="39">
        <v>0</v>
      </c>
      <c r="T24" s="38">
        <f>SUMPRODUCT(LTA!J24:AN24,LTA!J$101:AN$101,LTA!J$104:AN$104)</f>
        <v>21.33</v>
      </c>
      <c r="U24" s="38">
        <f>SUMPRODUCT(LTA!J24:AN24,LTA!J$102:AN$102,LTA!J$104:AN$104)</f>
        <v>107.35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-444</v>
      </c>
      <c r="AA24" s="76">
        <f>STOA!I24</f>
        <v>0</v>
      </c>
      <c r="AB24" s="76">
        <f>-STOA!O24</f>
        <v>-88.5</v>
      </c>
      <c r="AC24">
        <f t="shared" si="0"/>
        <v>11.500499565070736</v>
      </c>
      <c r="AD24">
        <f t="shared" si="1"/>
        <v>393.73636961235758</v>
      </c>
      <c r="AE24">
        <f>'IDT-1'!C24</f>
        <v>0</v>
      </c>
      <c r="AF24" s="25"/>
      <c r="AG24">
        <f t="shared" si="2"/>
        <v>393.73636961235758</v>
      </c>
      <c r="AI24" s="35">
        <f>PXIL!I24</f>
        <v>0</v>
      </c>
      <c r="AJ24" s="35">
        <f>PXIL!O24</f>
        <v>0</v>
      </c>
      <c r="AK24" s="35">
        <f>RTM_IEX!I24</f>
        <v>55.69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5.9374849999999988</v>
      </c>
      <c r="E25">
        <f>GT_NG!Q25</f>
        <v>8.8718150774888365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604.0646445541563</v>
      </c>
      <c r="P25" s="37">
        <v>67.86</v>
      </c>
      <c r="Q25" s="37">
        <v>21.993245756457565</v>
      </c>
      <c r="R25" s="39">
        <v>0</v>
      </c>
      <c r="S25" s="39">
        <v>0</v>
      </c>
      <c r="T25" s="38">
        <f>SUMPRODUCT(LTA!J25:AN25,LTA!J$101:AN$101,LTA!J$104:AN$104)</f>
        <v>20</v>
      </c>
      <c r="U25" s="38">
        <f>SUMPRODUCT(LTA!J25:AN25,LTA!J$102:AN$102,LTA!J$104:AN$104)</f>
        <v>107.35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-399</v>
      </c>
      <c r="AA25" s="76">
        <f>STOA!I25</f>
        <v>0</v>
      </c>
      <c r="AB25" s="76">
        <f>-STOA!O25</f>
        <v>-88.5</v>
      </c>
      <c r="AC25">
        <f t="shared" si="0"/>
        <v>11.092316293373397</v>
      </c>
      <c r="AD25">
        <f t="shared" si="1"/>
        <v>432.16712352762602</v>
      </c>
      <c r="AE25">
        <f>'IDT-1'!C25</f>
        <v>0</v>
      </c>
      <c r="AF25" s="25"/>
      <c r="AG25">
        <f t="shared" si="2"/>
        <v>432.16712352762602</v>
      </c>
      <c r="AI25" s="35">
        <f>PXIL!I25</f>
        <v>0</v>
      </c>
      <c r="AJ25" s="35">
        <f>PXIL!O25</f>
        <v>0</v>
      </c>
      <c r="AK25" s="35">
        <f>RTM_IEX!I25</f>
        <v>46.09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5.9374849999999988</v>
      </c>
      <c r="E26">
        <f>GT_NG!Q26</f>
        <v>8.8718150774888365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607.97035898193189</v>
      </c>
      <c r="P26" s="37">
        <v>67.860000000000014</v>
      </c>
      <c r="Q26" s="37">
        <v>21.997459877612282</v>
      </c>
      <c r="R26" s="39">
        <v>0</v>
      </c>
      <c r="S26" s="39">
        <v>0</v>
      </c>
      <c r="T26" s="38">
        <f>SUMPRODUCT(LTA!J26:AN26,LTA!J$101:AN$101,LTA!J$104:AN$104)</f>
        <v>18.670000000000002</v>
      </c>
      <c r="U26" s="38">
        <f>SUMPRODUCT(LTA!J26:AN26,LTA!J$102:AN$102,LTA!J$104:AN$104)</f>
        <v>107.35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-376</v>
      </c>
      <c r="AA26" s="76">
        <f>STOA!I26</f>
        <v>0</v>
      </c>
      <c r="AB26" s="76">
        <f>-STOA!O26</f>
        <v>-88.5</v>
      </c>
      <c r="AC26">
        <f t="shared" si="0"/>
        <v>11.028973415555155</v>
      </c>
      <c r="AD26">
        <f t="shared" si="1"/>
        <v>470.29039495437456</v>
      </c>
      <c r="AE26">
        <f>'IDT-1'!C26</f>
        <v>0</v>
      </c>
      <c r="AF26" s="25"/>
      <c r="AG26">
        <f t="shared" si="2"/>
        <v>470.29039495437456</v>
      </c>
      <c r="AI26" s="35">
        <f>PXIL!I26</f>
        <v>0</v>
      </c>
      <c r="AJ26" s="35">
        <f>PXIL!O26</f>
        <v>0</v>
      </c>
      <c r="AK26" s="35">
        <f>RTM_IEX!I26</f>
        <v>58.57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5.9374849999999988</v>
      </c>
      <c r="E27">
        <f>GT_NG!Q27</f>
        <v>8.8718150774888365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670.71400804990185</v>
      </c>
      <c r="P27" s="37">
        <v>67.860000000000014</v>
      </c>
      <c r="Q27" s="37">
        <v>21.997459877612282</v>
      </c>
      <c r="R27" s="39">
        <v>0.03</v>
      </c>
      <c r="S27" s="39">
        <v>0</v>
      </c>
      <c r="T27" s="38">
        <f>SUMPRODUCT(LTA!J27:AN27,LTA!J$101:AN$101,LTA!J$104:AN$104)</f>
        <v>18.670000000000002</v>
      </c>
      <c r="U27" s="38">
        <f>SUMPRODUCT(LTA!J27:AN27,LTA!J$102:AN$102,LTA!J$104:AN$104)</f>
        <v>109.85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-335</v>
      </c>
      <c r="AA27" s="76">
        <f>STOA!I27</f>
        <v>0</v>
      </c>
      <c r="AB27" s="76">
        <f>-STOA!O27</f>
        <v>-88.5</v>
      </c>
      <c r="AC27">
        <f t="shared" si="0"/>
        <v>10.953635828698543</v>
      </c>
      <c r="AD27">
        <f t="shared" si="1"/>
        <v>543.0293816092011</v>
      </c>
      <c r="AE27">
        <f>'IDT-1'!C27</f>
        <v>0</v>
      </c>
      <c r="AF27" s="25"/>
      <c r="AG27">
        <f t="shared" si="2"/>
        <v>543.0293816092011</v>
      </c>
      <c r="AI27" s="35">
        <f>PXIL!I27</f>
        <v>0</v>
      </c>
      <c r="AJ27" s="35">
        <f>PXIL!O27</f>
        <v>0</v>
      </c>
      <c r="AK27" s="35">
        <f>RTM_IEX!I27</f>
        <v>24.96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5.9374849999999988</v>
      </c>
      <c r="E28">
        <f>GT_NG!Q28</f>
        <v>8.8718150774888365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690.8166479601208</v>
      </c>
      <c r="P28" s="37">
        <v>67.860000000000014</v>
      </c>
      <c r="Q28" s="37">
        <v>21.997459877612282</v>
      </c>
      <c r="R28" s="39">
        <v>0.37000000000000005</v>
      </c>
      <c r="S28" s="39">
        <v>0</v>
      </c>
      <c r="T28" s="38">
        <f>SUMPRODUCT(LTA!J28:AN28,LTA!J$101:AN$101,LTA!J$104:AN$104)</f>
        <v>18.670000000000002</v>
      </c>
      <c r="U28" s="38">
        <f>SUMPRODUCT(LTA!J28:AN28,LTA!J$102:AN$102,LTA!J$104:AN$104)</f>
        <v>109.35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-240</v>
      </c>
      <c r="AA28" s="76">
        <f>STOA!I28</f>
        <v>0</v>
      </c>
      <c r="AB28" s="76">
        <f>-STOA!O28</f>
        <v>-88.5</v>
      </c>
      <c r="AC28">
        <f t="shared" si="0"/>
        <v>10.272507183150841</v>
      </c>
      <c r="AD28">
        <f t="shared" si="1"/>
        <v>647.13315016496779</v>
      </c>
      <c r="AE28">
        <f>'IDT-1'!C28</f>
        <v>-30.059000000000001</v>
      </c>
      <c r="AF28" s="25"/>
      <c r="AG28">
        <f t="shared" si="2"/>
        <v>617.07415016496782</v>
      </c>
      <c r="AI28" s="35">
        <f>PXIL!I28</f>
        <v>0</v>
      </c>
      <c r="AJ28" s="35">
        <f>PXIL!O28</f>
        <v>0</v>
      </c>
      <c r="AK28" s="35">
        <f>RTM_IEX!I28</f>
        <v>13.44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5.9374849999999988</v>
      </c>
      <c r="E29">
        <f>GT_NG!Q29</f>
        <v>8.8718150774888365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57.597542976581494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717.82710205306944</v>
      </c>
      <c r="P29" s="37">
        <v>67.860000000000014</v>
      </c>
      <c r="Q29" s="37">
        <v>21.997459877612282</v>
      </c>
      <c r="R29" s="39">
        <v>1.84</v>
      </c>
      <c r="S29" s="39">
        <v>0</v>
      </c>
      <c r="T29" s="38">
        <f>SUMPRODUCT(LTA!J29:AN29,LTA!J$101:AN$101,LTA!J$104:AN$104)</f>
        <v>18.329999999999998</v>
      </c>
      <c r="U29" s="38">
        <f>SUMPRODUCT(LTA!J29:AN29,LTA!J$102:AN$102,LTA!J$104:AN$104)</f>
        <v>108.69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-176</v>
      </c>
      <c r="AA29" s="76">
        <f>STOA!I29</f>
        <v>0</v>
      </c>
      <c r="AB29" s="76">
        <f>-STOA!O29</f>
        <v>-88.5</v>
      </c>
      <c r="AC29">
        <f t="shared" si="0"/>
        <v>9.9491396446299074</v>
      </c>
      <c r="AD29">
        <f t="shared" si="1"/>
        <v>734.50226534012222</v>
      </c>
      <c r="AE29">
        <f>'IDT-1'!C29</f>
        <v>-54.19</v>
      </c>
      <c r="AF29" s="25"/>
      <c r="AG29">
        <f t="shared" si="2"/>
        <v>680.31226534012217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5.9374849999999988</v>
      </c>
      <c r="E30">
        <f>GT_NG!Q30</f>
        <v>8.8718150774888365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57.597542976581494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742.56166797306423</v>
      </c>
      <c r="P30" s="37">
        <v>67.860000000000014</v>
      </c>
      <c r="Q30" s="37">
        <v>21.997459877612282</v>
      </c>
      <c r="R30" s="39">
        <v>4.72</v>
      </c>
      <c r="S30" s="39">
        <v>0</v>
      </c>
      <c r="T30" s="38">
        <f>SUMPRODUCT(LTA!J30:AN30,LTA!J$101:AN$101,LTA!J$104:AN$104)</f>
        <v>18</v>
      </c>
      <c r="U30" s="38">
        <f>SUMPRODUCT(LTA!J30:AN30,LTA!J$102:AN$102,LTA!J$104:AN$104)</f>
        <v>108.52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-149</v>
      </c>
      <c r="AA30" s="76">
        <f>STOA!I30</f>
        <v>0</v>
      </c>
      <c r="AB30" s="76">
        <f>-STOA!O30</f>
        <v>-88.5</v>
      </c>
      <c r="AC30">
        <f t="shared" si="0"/>
        <v>9.9483776651755509</v>
      </c>
      <c r="AD30">
        <f t="shared" si="1"/>
        <v>788.61759323957142</v>
      </c>
      <c r="AE30">
        <f>'IDT-1'!C30</f>
        <v>-56.307000000000002</v>
      </c>
      <c r="AF30" s="25"/>
      <c r="AG30">
        <f t="shared" si="2"/>
        <v>732.3105932395714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5.9374849999999988</v>
      </c>
      <c r="E31">
        <f>GT_NG!Q31</f>
        <v>8.8718150774888365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745.23355721108464</v>
      </c>
      <c r="P31" s="37">
        <v>67.860000000000014</v>
      </c>
      <c r="Q31" s="37">
        <v>21.997459877612282</v>
      </c>
      <c r="R31" s="39">
        <v>10.63</v>
      </c>
      <c r="S31" s="39">
        <v>0</v>
      </c>
      <c r="T31" s="38">
        <f>SUMPRODUCT(LTA!J31:AN31,LTA!J$101:AN$101,LTA!J$104:AN$104)</f>
        <v>22</v>
      </c>
      <c r="U31" s="38">
        <f>SUMPRODUCT(LTA!J31:AN31,LTA!J$102:AN$102,LTA!J$104:AN$104)</f>
        <v>108.02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-91</v>
      </c>
      <c r="AA31" s="76">
        <f>STOA!I31</f>
        <v>0</v>
      </c>
      <c r="AB31" s="76">
        <f>-STOA!O31</f>
        <v>-88.5</v>
      </c>
      <c r="AC31">
        <f t="shared" si="0"/>
        <v>9.7360441529932054</v>
      </c>
      <c r="AD31">
        <f t="shared" si="1"/>
        <v>839.91427301319266</v>
      </c>
      <c r="AE31">
        <f>'IDT-1'!C31</f>
        <v>-78.745999999999995</v>
      </c>
      <c r="AF31" s="25"/>
      <c r="AG31">
        <f t="shared" si="2"/>
        <v>761.16827301319267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-19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5.9374849999999988</v>
      </c>
      <c r="E32">
        <f>GT_NG!Q32</f>
        <v>8.8718150774888365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745.97774258623269</v>
      </c>
      <c r="P32" s="37">
        <v>67.860000000000014</v>
      </c>
      <c r="Q32" s="37">
        <v>21.997459877612282</v>
      </c>
      <c r="R32" s="39">
        <v>18.43</v>
      </c>
      <c r="S32" s="39">
        <v>0</v>
      </c>
      <c r="T32" s="38">
        <f>SUMPRODUCT(LTA!J32:AN32,LTA!J$101:AN$101,LTA!J$104:AN$104)</f>
        <v>23.439999999999998</v>
      </c>
      <c r="U32" s="38">
        <f>SUMPRODUCT(LTA!J32:AN32,LTA!J$102:AN$102,LTA!J$104:AN$104)</f>
        <v>107.69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-88.5</v>
      </c>
      <c r="AC32">
        <f t="shared" si="0"/>
        <v>9.0959668352023684</v>
      </c>
      <c r="AD32">
        <f t="shared" si="1"/>
        <v>941.20853570613156</v>
      </c>
      <c r="AE32">
        <f>'IDT-1'!C32</f>
        <v>-140</v>
      </c>
      <c r="AF32" s="25"/>
      <c r="AG32">
        <f t="shared" si="2"/>
        <v>801.20853570613156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-19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5.7158499999999997</v>
      </c>
      <c r="E33">
        <f>GT_NG!Q33</f>
        <v>8.6418127866199086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745.97774258623269</v>
      </c>
      <c r="P33" s="37">
        <v>67.860000000000014</v>
      </c>
      <c r="Q33" s="37">
        <v>21.997459877612282</v>
      </c>
      <c r="R33" s="39">
        <v>21.5</v>
      </c>
      <c r="S33" s="39">
        <v>0</v>
      </c>
      <c r="T33" s="38">
        <f>SUMPRODUCT(LTA!J33:AN33,LTA!J$101:AN$101,LTA!J$104:AN$104)</f>
        <v>26.78</v>
      </c>
      <c r="U33" s="38">
        <f>SUMPRODUCT(LTA!J33:AN33,LTA!J$102:AN$102,LTA!J$104:AN$104)</f>
        <v>107.69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-88.5</v>
      </c>
      <c r="AC33">
        <f t="shared" si="0"/>
        <v>9.1267194277683821</v>
      </c>
      <c r="AD33">
        <f t="shared" si="1"/>
        <v>949.13614582269656</v>
      </c>
      <c r="AE33">
        <f>'IDT-1'!C33</f>
        <v>-125</v>
      </c>
      <c r="AF33" s="25"/>
      <c r="AG33">
        <f t="shared" si="2"/>
        <v>824.13614582269656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-17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5.7158499999999997</v>
      </c>
      <c r="E34">
        <f>GT_NG!Q34</f>
        <v>8.6418127866199086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741.34357511727626</v>
      </c>
      <c r="P34" s="37">
        <v>67.860000000000014</v>
      </c>
      <c r="Q34" s="37">
        <v>21.997459877612282</v>
      </c>
      <c r="R34" s="39">
        <v>22.5</v>
      </c>
      <c r="S34" s="39">
        <v>0</v>
      </c>
      <c r="T34" s="38">
        <f>SUMPRODUCT(LTA!J34:AN34,LTA!J$101:AN$101,LTA!J$104:AN$104)</f>
        <v>33.980000000000004</v>
      </c>
      <c r="U34" s="38">
        <f>SUMPRODUCT(LTA!J34:AN34,LTA!J$102:AN$102,LTA!J$104:AN$104)</f>
        <v>107.52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-24</v>
      </c>
      <c r="AA34" s="76">
        <f>STOA!I34</f>
        <v>0</v>
      </c>
      <c r="AB34" s="76">
        <f>-STOA!O34</f>
        <v>-88.5</v>
      </c>
      <c r="AC34">
        <f t="shared" si="0"/>
        <v>9.2868493323147945</v>
      </c>
      <c r="AD34">
        <f t="shared" si="1"/>
        <v>935.37184844919386</v>
      </c>
      <c r="AE34">
        <f>'IDT-1'!C34</f>
        <v>-110.637</v>
      </c>
      <c r="AF34" s="25"/>
      <c r="AG34">
        <f t="shared" si="2"/>
        <v>824.73484844919381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5.7158499999999997</v>
      </c>
      <c r="E35">
        <f>GT_NG!Q35</f>
        <v>8.6418127866199086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738.54746139834492</v>
      </c>
      <c r="P35" s="37">
        <v>67.860000000000014</v>
      </c>
      <c r="Q35" s="37">
        <v>21.997459877612282</v>
      </c>
      <c r="R35" s="39">
        <v>22.5</v>
      </c>
      <c r="S35" s="39">
        <v>0</v>
      </c>
      <c r="T35" s="38">
        <f>SUMPRODUCT(LTA!J35:AN35,LTA!J$101:AN$101,LTA!J$104:AN$104)</f>
        <v>50.519999999999996</v>
      </c>
      <c r="U35" s="38">
        <f>SUMPRODUCT(LTA!J35:AN35,LTA!J$102:AN$102,LTA!J$104:AN$104)</f>
        <v>107.35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-66</v>
      </c>
      <c r="AA35" s="76">
        <f>STOA!I35</f>
        <v>0</v>
      </c>
      <c r="AB35" s="76">
        <f>-STOA!O35</f>
        <v>-88.5</v>
      </c>
      <c r="AC35">
        <f t="shared" si="0"/>
        <v>9.7857915594373459</v>
      </c>
      <c r="AD35">
        <f t="shared" si="1"/>
        <v>898.44679250313982</v>
      </c>
      <c r="AE35">
        <f>'IDT-1'!C35</f>
        <v>-83.825999999999993</v>
      </c>
      <c r="AF35" s="25"/>
      <c r="AG35">
        <f t="shared" si="2"/>
        <v>814.6207925031398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-18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5.7158499999999997</v>
      </c>
      <c r="E36">
        <f>GT_NG!Q36</f>
        <v>8.6418127866199086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718.53494379665517</v>
      </c>
      <c r="P36" s="37">
        <v>67.860000000000014</v>
      </c>
      <c r="Q36" s="37">
        <v>21.997459877612282</v>
      </c>
      <c r="R36" s="39">
        <v>22.5</v>
      </c>
      <c r="S36" s="39">
        <v>0</v>
      </c>
      <c r="T36" s="38">
        <f>SUMPRODUCT(LTA!J36:AN36,LTA!J$101:AN$101,LTA!J$104:AN$104)</f>
        <v>70.789999999999992</v>
      </c>
      <c r="U36" s="38">
        <f>SUMPRODUCT(LTA!J36:AN36,LTA!J$102:AN$102,LTA!J$104:AN$104)</f>
        <v>107.19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-69</v>
      </c>
      <c r="AA36" s="76">
        <f>STOA!I36</f>
        <v>0</v>
      </c>
      <c r="AB36" s="76">
        <f>-STOA!O36</f>
        <v>-88.5</v>
      </c>
      <c r="AC36">
        <f t="shared" si="0"/>
        <v>9.7629679672963512</v>
      </c>
      <c r="AD36">
        <f t="shared" si="1"/>
        <v>901.56709849359095</v>
      </c>
      <c r="AE36">
        <f>'IDT-1'!C36</f>
        <v>-85.519000000000005</v>
      </c>
      <c r="AF36" s="25"/>
      <c r="AG36">
        <f t="shared" si="2"/>
        <v>816.04809849359094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-12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5.7158499999999997</v>
      </c>
      <c r="E37">
        <f>GT_NG!Q37</f>
        <v>8.6418127866199086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696.51404672732008</v>
      </c>
      <c r="P37" s="37">
        <v>67.860000000000014</v>
      </c>
      <c r="Q37" s="37">
        <v>21.997459877612282</v>
      </c>
      <c r="R37" s="39">
        <v>22.5</v>
      </c>
      <c r="S37" s="39">
        <v>0</v>
      </c>
      <c r="T37" s="38">
        <f>SUMPRODUCT(LTA!J37:AN37,LTA!J$101:AN$101,LTA!J$104:AN$104)</f>
        <v>87.97999999999999</v>
      </c>
      <c r="U37" s="38">
        <f>SUMPRODUCT(LTA!J37:AN37,LTA!J$102:AN$102,LTA!J$104:AN$104)</f>
        <v>107.02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-66</v>
      </c>
      <c r="AA37" s="76">
        <f>STOA!I37</f>
        <v>0</v>
      </c>
      <c r="AB37" s="76">
        <f>-STOA!O37</f>
        <v>-88.5</v>
      </c>
      <c r="AC37">
        <f t="shared" si="0"/>
        <v>9.6060411959164735</v>
      </c>
      <c r="AD37">
        <f t="shared" si="1"/>
        <v>911.72312819563592</v>
      </c>
      <c r="AE37">
        <f>'IDT-1'!C37</f>
        <v>-99.066999999999993</v>
      </c>
      <c r="AF37" s="25"/>
      <c r="AG37">
        <f t="shared" si="2"/>
        <v>812.65612819563592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5.7158499999999997</v>
      </c>
      <c r="E38">
        <f>GT_NG!Q38</f>
        <v>8.6418127866199086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690.453573771533</v>
      </c>
      <c r="P38" s="37">
        <v>67.860000000000014</v>
      </c>
      <c r="Q38" s="37">
        <v>21.997459877612282</v>
      </c>
      <c r="R38" s="39">
        <v>22.5</v>
      </c>
      <c r="S38" s="39">
        <v>0</v>
      </c>
      <c r="T38" s="38">
        <f>SUMPRODUCT(LTA!J38:AN38,LTA!J$101:AN$101,LTA!J$104:AN$104)</f>
        <v>113.51</v>
      </c>
      <c r="U38" s="38">
        <f>SUMPRODUCT(LTA!J38:AN38,LTA!J$102:AN$102,LTA!J$104:AN$104)</f>
        <v>107.02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-95</v>
      </c>
      <c r="AA38" s="76">
        <f>STOA!I38</f>
        <v>0</v>
      </c>
      <c r="AB38" s="76">
        <f>-STOA!O38</f>
        <v>-88.5</v>
      </c>
      <c r="AC38">
        <f t="shared" si="0"/>
        <v>10.103801511295925</v>
      </c>
      <c r="AD38">
        <f t="shared" si="1"/>
        <v>886.69489492446939</v>
      </c>
      <c r="AE38">
        <f>'IDT-1'!C38</f>
        <v>-80.016000000000005</v>
      </c>
      <c r="AF38" s="25"/>
      <c r="AG38">
        <f t="shared" si="2"/>
        <v>806.67889492446943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5.7158499999999997</v>
      </c>
      <c r="E39">
        <f>GT_NG!Q39</f>
        <v>8.5728621526841096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57.597542976581501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677.36057743967251</v>
      </c>
      <c r="P39" s="37">
        <v>67.860000000000014</v>
      </c>
      <c r="Q39" s="37">
        <v>21.997459877612282</v>
      </c>
      <c r="R39" s="39">
        <v>22.5</v>
      </c>
      <c r="S39" s="39">
        <v>0</v>
      </c>
      <c r="T39" s="38">
        <f>SUMPRODUCT(LTA!J39:AN39,LTA!J$101:AN$101,LTA!J$104:AN$104)</f>
        <v>135.61000000000001</v>
      </c>
      <c r="U39" s="38">
        <f>SUMPRODUCT(LTA!J39:AN39,LTA!J$102:AN$102,LTA!J$104:AN$104)</f>
        <v>107.02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-114</v>
      </c>
      <c r="AA39" s="76">
        <f>STOA!I39</f>
        <v>0</v>
      </c>
      <c r="AB39" s="76">
        <f>-STOA!O39</f>
        <v>-88.5</v>
      </c>
      <c r="AC39">
        <f t="shared" si="0"/>
        <v>10.362170798962552</v>
      </c>
      <c r="AD39">
        <f t="shared" si="1"/>
        <v>871.37212164758785</v>
      </c>
      <c r="AE39">
        <f>'IDT-1'!C39</f>
        <v>-65.620999999999995</v>
      </c>
      <c r="AF39" s="25"/>
      <c r="AG39">
        <f t="shared" si="2"/>
        <v>805.75112164758787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-20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5.7158499999999997</v>
      </c>
      <c r="E40">
        <f>GT_NG!Q40</f>
        <v>8.5728621526841096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57.597542976581501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671.81571133618786</v>
      </c>
      <c r="P40" s="37">
        <v>67.860000000000014</v>
      </c>
      <c r="Q40" s="37">
        <v>21.997459877612282</v>
      </c>
      <c r="R40" s="39">
        <v>22.5</v>
      </c>
      <c r="S40" s="39">
        <v>0</v>
      </c>
      <c r="T40" s="38">
        <f>SUMPRODUCT(LTA!J40:AN40,LTA!J$101:AN$101,LTA!J$104:AN$104)</f>
        <v>155.35000000000002</v>
      </c>
      <c r="U40" s="38">
        <f>SUMPRODUCT(LTA!J40:AN40,LTA!J$102:AN$102,LTA!J$104:AN$104)</f>
        <v>106.69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-106</v>
      </c>
      <c r="AA40" s="76">
        <f>STOA!I40</f>
        <v>0</v>
      </c>
      <c r="AB40" s="76">
        <f>-STOA!O40</f>
        <v>-88.5</v>
      </c>
      <c r="AC40">
        <f t="shared" si="0"/>
        <v>10.407428297094537</v>
      </c>
      <c r="AD40">
        <f t="shared" si="1"/>
        <v>893.19199804597122</v>
      </c>
      <c r="AE40">
        <f>'IDT-1'!C40</f>
        <v>-63.927999999999997</v>
      </c>
      <c r="AF40" s="25"/>
      <c r="AG40">
        <f t="shared" si="2"/>
        <v>829.26399804597122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-20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5.7158499999999997</v>
      </c>
      <c r="E41">
        <f>GT_NG!Q41</f>
        <v>8.5728621526841096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57.6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665.03842078699381</v>
      </c>
      <c r="P41" s="37">
        <v>67.860000000000014</v>
      </c>
      <c r="Q41" s="37">
        <v>21.997459877612282</v>
      </c>
      <c r="R41" s="39">
        <v>22.5</v>
      </c>
      <c r="S41" s="39">
        <v>0</v>
      </c>
      <c r="T41" s="38">
        <f>SUMPRODUCT(LTA!J41:AN41,LTA!J$101:AN$101,LTA!J$104:AN$104)</f>
        <v>175.36</v>
      </c>
      <c r="U41" s="38">
        <f>SUMPRODUCT(LTA!J41:AN41,LTA!J$102:AN$102,LTA!J$104:AN$104)</f>
        <v>106.69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-113</v>
      </c>
      <c r="AA41" s="76">
        <f>STOA!I41</f>
        <v>0</v>
      </c>
      <c r="AB41" s="76">
        <f>-STOA!O41</f>
        <v>-88.5</v>
      </c>
      <c r="AC41">
        <f t="shared" si="0"/>
        <v>10.487078640745677</v>
      </c>
      <c r="AD41">
        <f t="shared" si="1"/>
        <v>909.34751417654456</v>
      </c>
      <c r="AE41">
        <f>'IDT-1'!C41</f>
        <v>-56.731000000000002</v>
      </c>
      <c r="AF41" s="25"/>
      <c r="AG41">
        <f t="shared" si="2"/>
        <v>852.61651417654457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5.7158499999999997</v>
      </c>
      <c r="E42">
        <f>GT_NG!Q42</f>
        <v>8.5728621526841096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47.01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665.04565601709874</v>
      </c>
      <c r="P42" s="37">
        <v>67.860000000000014</v>
      </c>
      <c r="Q42" s="37">
        <v>21.997459877612282</v>
      </c>
      <c r="R42" s="39">
        <v>22.5</v>
      </c>
      <c r="S42" s="39">
        <v>0</v>
      </c>
      <c r="T42" s="38">
        <f>SUMPRODUCT(LTA!J42:AN42,LTA!J$101:AN$101,LTA!J$104:AN$104)</f>
        <v>192.29000000000002</v>
      </c>
      <c r="U42" s="38">
        <f>SUMPRODUCT(LTA!J42:AN42,LTA!J$102:AN$102,LTA!J$104:AN$104)</f>
        <v>106.69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-142</v>
      </c>
      <c r="AA42" s="76">
        <f>STOA!I42</f>
        <v>0</v>
      </c>
      <c r="AB42" s="76">
        <f>-STOA!O42</f>
        <v>-88.5</v>
      </c>
      <c r="AC42">
        <f t="shared" si="0"/>
        <v>10.685952122909976</v>
      </c>
      <c r="AD42">
        <f t="shared" si="1"/>
        <v>896.49587592448518</v>
      </c>
      <c r="AE42">
        <f>'IDT-1'!C42</f>
        <v>-37.679000000000002</v>
      </c>
      <c r="AF42" s="25"/>
      <c r="AG42">
        <f t="shared" si="2"/>
        <v>858.8168759244852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5.7158499999999997</v>
      </c>
      <c r="E43">
        <f>GT_NG!Q43</f>
        <v>8.5728621526841096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48.592288957980031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624.3701592132411</v>
      </c>
      <c r="P43" s="37">
        <v>67.860000000000014</v>
      </c>
      <c r="Q43" s="37">
        <v>21.997459877612282</v>
      </c>
      <c r="R43" s="39">
        <v>22.5</v>
      </c>
      <c r="S43" s="39">
        <v>0</v>
      </c>
      <c r="T43" s="38">
        <f>SUMPRODUCT(LTA!J43:AN43,LTA!J$101:AN$101,LTA!J$104:AN$104)</f>
        <v>209.51000000000002</v>
      </c>
      <c r="U43" s="38">
        <f>SUMPRODUCT(LTA!J43:AN43,LTA!J$102:AN$102,LTA!J$104:AN$104)</f>
        <v>106.69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-185</v>
      </c>
      <c r="AA43" s="76">
        <f>STOA!I43</f>
        <v>0</v>
      </c>
      <c r="AB43" s="76">
        <f>-STOA!O43</f>
        <v>-88.5</v>
      </c>
      <c r="AC43">
        <f t="shared" si="0"/>
        <v>11.093071787864115</v>
      </c>
      <c r="AD43">
        <f t="shared" si="1"/>
        <v>861.94554841365334</v>
      </c>
      <c r="AE43">
        <f>'IDT-1'!C43</f>
        <v>0</v>
      </c>
      <c r="AF43" s="25"/>
      <c r="AG43">
        <f t="shared" si="2"/>
        <v>861.94554841365334</v>
      </c>
      <c r="AI43" s="35">
        <f>PXIL!I43</f>
        <v>0</v>
      </c>
      <c r="AJ43" s="35">
        <f>PXIL!O43</f>
        <v>0</v>
      </c>
      <c r="AK43" s="35">
        <f>RTM_IEX!I43</f>
        <v>30.73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5.7158499999999997</v>
      </c>
      <c r="E44">
        <f>GT_NG!Q44</f>
        <v>8.8028631468347776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48.592288957980031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602.60778634125199</v>
      </c>
      <c r="P44" s="37">
        <v>67.860000000000014</v>
      </c>
      <c r="Q44" s="37">
        <v>21.997459877612282</v>
      </c>
      <c r="R44" s="39">
        <v>22.5</v>
      </c>
      <c r="S44" s="39">
        <v>0</v>
      </c>
      <c r="T44" s="38">
        <f>SUMPRODUCT(LTA!J44:AN44,LTA!J$101:AN$101,LTA!J$104:AN$104)</f>
        <v>222.21</v>
      </c>
      <c r="U44" s="38">
        <f>SUMPRODUCT(LTA!J44:AN44,LTA!J$102:AN$102,LTA!J$104:AN$104)</f>
        <v>106.69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-174</v>
      </c>
      <c r="AA44" s="76">
        <f>STOA!I44</f>
        <v>0</v>
      </c>
      <c r="AB44" s="76">
        <f>-STOA!O44</f>
        <v>-88.5</v>
      </c>
      <c r="AC44">
        <f t="shared" si="0"/>
        <v>10.982632786108329</v>
      </c>
      <c r="AD44">
        <f t="shared" si="1"/>
        <v>869.98361553757081</v>
      </c>
      <c r="AE44">
        <f>'IDT-1'!C44</f>
        <v>0</v>
      </c>
      <c r="AF44" s="25"/>
      <c r="AG44">
        <f t="shared" si="2"/>
        <v>869.98361553757081</v>
      </c>
      <c r="AI44" s="35">
        <f>PXIL!I44</f>
        <v>0</v>
      </c>
      <c r="AJ44" s="35">
        <f>PXIL!O44</f>
        <v>0</v>
      </c>
      <c r="AK44" s="35">
        <f>RTM_IEX!I44</f>
        <v>36.49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5.7158499999999997</v>
      </c>
      <c r="E45">
        <f>GT_NG!Q45</f>
        <v>8.8028631468347776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48.592288957980031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602.60778634125199</v>
      </c>
      <c r="P45" s="37">
        <v>67.860000000000014</v>
      </c>
      <c r="Q45" s="37">
        <v>21.997459877612282</v>
      </c>
      <c r="R45" s="39">
        <v>22.5</v>
      </c>
      <c r="S45" s="39">
        <v>0</v>
      </c>
      <c r="T45" s="38">
        <f>SUMPRODUCT(LTA!J45:AN45,LTA!J$101:AN$101,LTA!J$104:AN$104)</f>
        <v>236.05</v>
      </c>
      <c r="U45" s="38">
        <f>SUMPRODUCT(LTA!J45:AN45,LTA!J$102:AN$102,LTA!J$104:AN$104)</f>
        <v>106.69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-189</v>
      </c>
      <c r="AA45" s="76">
        <f>STOA!I45</f>
        <v>0</v>
      </c>
      <c r="AB45" s="76">
        <f>-STOA!O45</f>
        <v>-88.5</v>
      </c>
      <c r="AC45">
        <f t="shared" si="0"/>
        <v>11.118570560347393</v>
      </c>
      <c r="AD45">
        <f t="shared" si="1"/>
        <v>857.15767776333189</v>
      </c>
      <c r="AE45">
        <f>'IDT-1'!C45</f>
        <v>0</v>
      </c>
      <c r="AF45" s="25"/>
      <c r="AG45">
        <f t="shared" si="2"/>
        <v>857.15767776333189</v>
      </c>
      <c r="AI45" s="35">
        <f>PXIL!I45</f>
        <v>0</v>
      </c>
      <c r="AJ45" s="35">
        <f>PXIL!O45</f>
        <v>0</v>
      </c>
      <c r="AK45" s="35">
        <f>RTM_IEX!I45</f>
        <v>24.96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5.7158499999999997</v>
      </c>
      <c r="E46">
        <f>GT_NG!Q46</f>
        <v>8.8028631468347776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48.592288957980031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602.60778634125199</v>
      </c>
      <c r="P46" s="37">
        <v>67.860000000000014</v>
      </c>
      <c r="Q46" s="37">
        <v>21.997459877612282</v>
      </c>
      <c r="R46" s="39">
        <v>22.5</v>
      </c>
      <c r="S46" s="39">
        <v>0</v>
      </c>
      <c r="T46" s="38">
        <f>SUMPRODUCT(LTA!J46:AN46,LTA!J$101:AN$101,LTA!J$104:AN$104)</f>
        <v>245.66</v>
      </c>
      <c r="U46" s="38">
        <f>SUMPRODUCT(LTA!J46:AN46,LTA!J$102:AN$102,LTA!J$104:AN$104)</f>
        <v>106.69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-194</v>
      </c>
      <c r="AA46" s="76">
        <f>STOA!I46</f>
        <v>0</v>
      </c>
      <c r="AB46" s="76">
        <f>-STOA!O46</f>
        <v>-88.5</v>
      </c>
      <c r="AC46">
        <f t="shared" si="0"/>
        <v>11.210371151760416</v>
      </c>
      <c r="AD46">
        <f t="shared" si="1"/>
        <v>858.79587717191873</v>
      </c>
      <c r="AE46">
        <f>'IDT-1'!C46</f>
        <v>0</v>
      </c>
      <c r="AF46" s="25"/>
      <c r="AG46">
        <f t="shared" si="2"/>
        <v>858.79587717191873</v>
      </c>
      <c r="AI46" s="35">
        <f>PXIL!I46</f>
        <v>0</v>
      </c>
      <c r="AJ46" s="35">
        <f>PXIL!O46</f>
        <v>0</v>
      </c>
      <c r="AK46" s="35">
        <f>RTM_IEX!I46</f>
        <v>22.08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5.7158499999999997</v>
      </c>
      <c r="E47">
        <f>GT_NG!Q47</f>
        <v>8.8028631468347776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596.1463950369041</v>
      </c>
      <c r="P47" s="37">
        <v>67.860000000000014</v>
      </c>
      <c r="Q47" s="37">
        <v>21.997459877612282</v>
      </c>
      <c r="R47" s="39">
        <v>22.5</v>
      </c>
      <c r="S47" s="39">
        <v>0</v>
      </c>
      <c r="T47" s="38">
        <f>SUMPRODUCT(LTA!J47:AN47,LTA!J$101:AN$101,LTA!J$104:AN$104)</f>
        <v>252.50000000000003</v>
      </c>
      <c r="U47" s="38">
        <f>SUMPRODUCT(LTA!J47:AN47,LTA!J$102:AN$102,LTA!J$104:AN$104)</f>
        <v>106.69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-204</v>
      </c>
      <c r="AA47" s="76">
        <f>STOA!I47</f>
        <v>0</v>
      </c>
      <c r="AB47" s="76">
        <f>-STOA!O47</f>
        <v>-88.5</v>
      </c>
      <c r="AC47">
        <f t="shared" si="0"/>
        <v>11.247009174116895</v>
      </c>
      <c r="AD47">
        <f t="shared" si="1"/>
        <v>843.37780832013118</v>
      </c>
      <c r="AE47">
        <f>'IDT-1'!C47</f>
        <v>0</v>
      </c>
      <c r="AF47" s="25"/>
      <c r="AG47">
        <f t="shared" si="2"/>
        <v>843.37780832013118</v>
      </c>
      <c r="AI47" s="35">
        <f>PXIL!I47</f>
        <v>0</v>
      </c>
      <c r="AJ47" s="35">
        <f>PXIL!O47</f>
        <v>0</v>
      </c>
      <c r="AK47" s="35">
        <f>RTM_IEX!I47</f>
        <v>16.32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5.7158499999999997</v>
      </c>
      <c r="E48">
        <f>GT_NG!Q48</f>
        <v>8.8028631468347776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595.61048561661426</v>
      </c>
      <c r="P48" s="37">
        <v>67.860000000000014</v>
      </c>
      <c r="Q48" s="37">
        <v>21.997459877612282</v>
      </c>
      <c r="R48" s="39">
        <v>22.5</v>
      </c>
      <c r="S48" s="39">
        <v>0</v>
      </c>
      <c r="T48" s="38">
        <f>SUMPRODUCT(LTA!J48:AN48,LTA!J$101:AN$101,LTA!J$104:AN$104)</f>
        <v>257.26</v>
      </c>
      <c r="U48" s="38">
        <f>SUMPRODUCT(LTA!J48:AN48,LTA!J$102:AN$102,LTA!J$104:AN$104)</f>
        <v>106.69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-219</v>
      </c>
      <c r="AA48" s="76">
        <f>STOA!I48</f>
        <v>0</v>
      </c>
      <c r="AB48" s="76">
        <f>-STOA!O48</f>
        <v>-88.5</v>
      </c>
      <c r="AC48">
        <f t="shared" si="0"/>
        <v>11.4053648548777</v>
      </c>
      <c r="AD48">
        <f t="shared" si="1"/>
        <v>833.40354321908035</v>
      </c>
      <c r="AE48">
        <f>'IDT-1'!C48</f>
        <v>0</v>
      </c>
      <c r="AF48" s="25"/>
      <c r="AG48">
        <f t="shared" si="2"/>
        <v>833.40354321908035</v>
      </c>
      <c r="AI48" s="35">
        <f>PXIL!I48</f>
        <v>0</v>
      </c>
      <c r="AJ48" s="35">
        <f>PXIL!O48</f>
        <v>0</v>
      </c>
      <c r="AK48" s="35">
        <f>RTM_IEX!I48</f>
        <v>17.28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5.7158499999999997</v>
      </c>
      <c r="E49">
        <f>GT_NG!Q49</f>
        <v>8.8028631468347776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595.77969022291495</v>
      </c>
      <c r="P49" s="37">
        <v>67.86</v>
      </c>
      <c r="Q49" s="37">
        <v>21.997459877612282</v>
      </c>
      <c r="R49" s="39">
        <v>22.5</v>
      </c>
      <c r="S49" s="39">
        <v>0</v>
      </c>
      <c r="T49" s="38">
        <f>SUMPRODUCT(LTA!J49:AN49,LTA!J$101:AN$101,LTA!J$104:AN$104)</f>
        <v>259.48</v>
      </c>
      <c r="U49" s="38">
        <f>SUMPRODUCT(LTA!J49:AN49,LTA!J$102:AN$102,LTA!J$104:AN$104)</f>
        <v>106.69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-229</v>
      </c>
      <c r="AA49" s="76">
        <f>STOA!I49</f>
        <v>0</v>
      </c>
      <c r="AB49" s="76">
        <f>-STOA!O49</f>
        <v>-88.5</v>
      </c>
      <c r="AC49">
        <f t="shared" si="0"/>
        <v>11.607445833632887</v>
      </c>
      <c r="AD49">
        <f t="shared" si="1"/>
        <v>839.03066684662576</v>
      </c>
      <c r="AE49">
        <f>'IDT-1'!C49</f>
        <v>0</v>
      </c>
      <c r="AF49" s="25"/>
      <c r="AG49">
        <f t="shared" si="2"/>
        <v>839.03066684662576</v>
      </c>
      <c r="AI49" s="35">
        <f>PXIL!I49</f>
        <v>0</v>
      </c>
      <c r="AJ49" s="35">
        <f>PXIL!O49</f>
        <v>0</v>
      </c>
      <c r="AK49" s="35">
        <f>RTM_IEX!I49</f>
        <v>30.72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5.7158499999999997</v>
      </c>
      <c r="E50">
        <f>GT_NG!Q50</f>
        <v>8.8028631468347776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594.63434485834762</v>
      </c>
      <c r="P50" s="37">
        <v>67.86</v>
      </c>
      <c r="Q50" s="37">
        <v>22.91</v>
      </c>
      <c r="R50" s="39">
        <v>22.5</v>
      </c>
      <c r="S50" s="39">
        <v>0</v>
      </c>
      <c r="T50" s="38">
        <f>SUMPRODUCT(LTA!J50:AN50,LTA!J$101:AN$101,LTA!J$104:AN$104)</f>
        <v>260.48</v>
      </c>
      <c r="U50" s="38">
        <f>SUMPRODUCT(LTA!J50:AN50,LTA!J$102:AN$102,LTA!J$104:AN$104)</f>
        <v>106.69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-239</v>
      </c>
      <c r="AA50" s="76">
        <f>STOA!I50</f>
        <v>0</v>
      </c>
      <c r="AB50" s="76">
        <f>-STOA!O50</f>
        <v>-88.5</v>
      </c>
      <c r="AC50">
        <f t="shared" si="0"/>
        <v>11.707019135569931</v>
      </c>
      <c r="AD50">
        <f t="shared" si="1"/>
        <v>831.61828830250931</v>
      </c>
      <c r="AE50">
        <f>'IDT-1'!C50</f>
        <v>0</v>
      </c>
      <c r="AF50" s="25"/>
      <c r="AG50">
        <f t="shared" si="2"/>
        <v>831.61828830250931</v>
      </c>
      <c r="AI50" s="35">
        <f>PXIL!I50</f>
        <v>0</v>
      </c>
      <c r="AJ50" s="35">
        <f>PXIL!O50</f>
        <v>0</v>
      </c>
      <c r="AK50" s="35">
        <f>RTM_IEX!I50</f>
        <v>32.64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5.7158499999999997</v>
      </c>
      <c r="E51">
        <f>GT_NG!Q51</f>
        <v>8.8028631468347776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594.71179764500812</v>
      </c>
      <c r="P51" s="37">
        <v>67.86</v>
      </c>
      <c r="Q51" s="37">
        <v>22.91</v>
      </c>
      <c r="R51" s="39">
        <v>22.5</v>
      </c>
      <c r="S51" s="39">
        <v>0</v>
      </c>
      <c r="T51" s="38">
        <f>SUMPRODUCT(LTA!J51:AN51,LTA!J$101:AN$101,LTA!J$104:AN$104)</f>
        <v>260.48</v>
      </c>
      <c r="U51" s="38">
        <f>SUMPRODUCT(LTA!J51:AN51,LTA!J$102:AN$102,LTA!J$104:AN$104)</f>
        <v>106.69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-254</v>
      </c>
      <c r="AA51" s="76">
        <f>STOA!I51</f>
        <v>0</v>
      </c>
      <c r="AB51" s="76">
        <f>-STOA!O51</f>
        <v>-88.5</v>
      </c>
      <c r="AC51">
        <f t="shared" si="0"/>
        <v>11.870549041544946</v>
      </c>
      <c r="AD51">
        <f t="shared" si="1"/>
        <v>822.30221118319469</v>
      </c>
      <c r="AE51">
        <f>'IDT-1'!C51</f>
        <v>0</v>
      </c>
      <c r="AF51" s="25"/>
      <c r="AG51">
        <f t="shared" si="2"/>
        <v>822.30221118319469</v>
      </c>
      <c r="AI51" s="35">
        <f>PXIL!I51</f>
        <v>0</v>
      </c>
      <c r="AJ51" s="35">
        <f>PXIL!O51</f>
        <v>0</v>
      </c>
      <c r="AK51" s="35">
        <f>RTM_IEX!I51</f>
        <v>38.409999999999997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5.7158499999999997</v>
      </c>
      <c r="E52">
        <f>GT_NG!Q52</f>
        <v>8.8028631468347776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574.99325765765923</v>
      </c>
      <c r="P52" s="37">
        <v>67.86</v>
      </c>
      <c r="Q52" s="37">
        <v>22.91</v>
      </c>
      <c r="R52" s="39">
        <v>22.5</v>
      </c>
      <c r="S52" s="39">
        <v>0</v>
      </c>
      <c r="T52" s="38">
        <f>SUMPRODUCT(LTA!J52:AN52,LTA!J$101:AN$101,LTA!J$104:AN$104)</f>
        <v>260.48</v>
      </c>
      <c r="U52" s="38">
        <f>SUMPRODUCT(LTA!J52:AN52,LTA!J$102:AN$102,LTA!J$104:AN$104)</f>
        <v>106.69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-228</v>
      </c>
      <c r="AA52" s="76">
        <f>STOA!I52</f>
        <v>0</v>
      </c>
      <c r="AB52" s="76">
        <f>-STOA!O52</f>
        <v>-88.5</v>
      </c>
      <c r="AC52">
        <f t="shared" si="0"/>
        <v>11.399952154295914</v>
      </c>
      <c r="AD52">
        <f t="shared" si="1"/>
        <v>814.64426808309474</v>
      </c>
      <c r="AE52">
        <f>'IDT-1'!C52</f>
        <v>0</v>
      </c>
      <c r="AF52" s="25"/>
      <c r="AG52">
        <f t="shared" si="2"/>
        <v>814.64426808309474</v>
      </c>
      <c r="AI52" s="35">
        <f>PXIL!I52</f>
        <v>0</v>
      </c>
      <c r="AJ52" s="35">
        <f>PXIL!O52</f>
        <v>0</v>
      </c>
      <c r="AK52" s="35">
        <f>RTM_IEX!I52</f>
        <v>24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5.7158499999999997</v>
      </c>
      <c r="E53">
        <f>GT_NG!Q53</f>
        <v>8.8028631468347776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575.73701902998846</v>
      </c>
      <c r="P53" s="37">
        <v>67.86</v>
      </c>
      <c r="Q53" s="37">
        <v>22.91</v>
      </c>
      <c r="R53" s="39">
        <v>22.5</v>
      </c>
      <c r="S53" s="39">
        <v>0</v>
      </c>
      <c r="T53" s="38">
        <f>SUMPRODUCT(LTA!J53:AN53,LTA!J$101:AN$101,LTA!J$104:AN$104)</f>
        <v>260.48</v>
      </c>
      <c r="U53" s="38">
        <f>SUMPRODUCT(LTA!J53:AN53,LTA!J$102:AN$102,LTA!J$104:AN$104)</f>
        <v>106.69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-264</v>
      </c>
      <c r="AA53" s="76">
        <f>STOA!I53</f>
        <v>0</v>
      </c>
      <c r="AB53" s="76">
        <f>-STOA!O53</f>
        <v>-88.5</v>
      </c>
      <c r="AC53">
        <f t="shared" si="0"/>
        <v>11.898502951173835</v>
      </c>
      <c r="AD53">
        <f t="shared" si="1"/>
        <v>805.77947865854617</v>
      </c>
      <c r="AE53">
        <f>'IDT-1'!C53</f>
        <v>0</v>
      </c>
      <c r="AF53" s="25"/>
      <c r="AG53">
        <f t="shared" si="2"/>
        <v>805.77947865854617</v>
      </c>
      <c r="AI53" s="35">
        <f>PXIL!I53</f>
        <v>0</v>
      </c>
      <c r="AJ53" s="35">
        <f>PXIL!O53</f>
        <v>0</v>
      </c>
      <c r="AK53" s="35">
        <f>RTM_IEX!I53</f>
        <v>50.89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5.7158499999999997</v>
      </c>
      <c r="E54">
        <f>GT_NG!Q54</f>
        <v>8.8028631468347776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567.50588463597478</v>
      </c>
      <c r="P54" s="37">
        <v>67.86</v>
      </c>
      <c r="Q54" s="37">
        <v>22.91</v>
      </c>
      <c r="R54" s="39">
        <v>22.5</v>
      </c>
      <c r="S54" s="39">
        <v>0</v>
      </c>
      <c r="T54" s="38">
        <f>SUMPRODUCT(LTA!J54:AN54,LTA!J$101:AN$101,LTA!J$104:AN$104)</f>
        <v>260.48</v>
      </c>
      <c r="U54" s="38">
        <f>SUMPRODUCT(LTA!J54:AN54,LTA!J$102:AN$102,LTA!J$104:AN$104)</f>
        <v>106.69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-243</v>
      </c>
      <c r="AA54" s="76">
        <f>STOA!I54</f>
        <v>0</v>
      </c>
      <c r="AB54" s="76">
        <f>-STOA!O54</f>
        <v>-88.5</v>
      </c>
      <c r="AC54">
        <f t="shared" si="0"/>
        <v>11.459470418965839</v>
      </c>
      <c r="AD54">
        <f t="shared" si="1"/>
        <v>792.09737679674049</v>
      </c>
      <c r="AE54">
        <f>'IDT-1'!C54</f>
        <v>0</v>
      </c>
      <c r="AF54" s="25"/>
      <c r="AG54">
        <f t="shared" si="2"/>
        <v>792.09737679674049</v>
      </c>
      <c r="AI54" s="35">
        <f>PXIL!I54</f>
        <v>0</v>
      </c>
      <c r="AJ54" s="35">
        <f>PXIL!O54</f>
        <v>0</v>
      </c>
      <c r="AK54" s="35">
        <f>RTM_IEX!I54</f>
        <v>24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5.7158499999999997</v>
      </c>
      <c r="E55">
        <f>GT_NG!Q55</f>
        <v>8.8028631468347776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561.94791724467052</v>
      </c>
      <c r="P55" s="37">
        <v>33.6</v>
      </c>
      <c r="Q55" s="37">
        <v>15.08</v>
      </c>
      <c r="R55" s="39">
        <v>22.5</v>
      </c>
      <c r="S55" s="39">
        <v>0</v>
      </c>
      <c r="T55" s="38">
        <f>SUMPRODUCT(LTA!J55:AN55,LTA!J$101:AN$101,LTA!J$104:AN$104)</f>
        <v>260.48</v>
      </c>
      <c r="U55" s="38">
        <f>SUMPRODUCT(LTA!J55:AN55,LTA!J$102:AN$102,LTA!J$104:AN$104)</f>
        <v>81.56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-207</v>
      </c>
      <c r="AA55" s="76">
        <f>STOA!I55</f>
        <v>0</v>
      </c>
      <c r="AB55" s="76">
        <f>-STOA!O55</f>
        <v>-88.5</v>
      </c>
      <c r="AC55">
        <f t="shared" si="0"/>
        <v>10.56386681513991</v>
      </c>
      <c r="AD55">
        <f t="shared" si="1"/>
        <v>750.45501300926219</v>
      </c>
      <c r="AE55">
        <f>'IDT-1'!C55</f>
        <v>0</v>
      </c>
      <c r="AF55" s="25"/>
      <c r="AG55">
        <f t="shared" si="2"/>
        <v>750.45501300926219</v>
      </c>
      <c r="AI55" s="35">
        <f>PXIL!I55</f>
        <v>0</v>
      </c>
      <c r="AJ55" s="35">
        <f>PXIL!O55</f>
        <v>0</v>
      </c>
      <c r="AK55" s="35">
        <f>RTM_IEX!I55</f>
        <v>18.239999999999998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5.7158499999999997</v>
      </c>
      <c r="E56">
        <f>GT_NG!Q56</f>
        <v>8.8028631468347776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561.87791724467058</v>
      </c>
      <c r="P56" s="37">
        <v>33.602482269503547</v>
      </c>
      <c r="Q56" s="37">
        <v>15.08</v>
      </c>
      <c r="R56" s="39">
        <v>22.5</v>
      </c>
      <c r="S56" s="39">
        <v>0</v>
      </c>
      <c r="T56" s="38">
        <f>SUMPRODUCT(LTA!J56:AN56,LTA!J$101:AN$101,LTA!J$104:AN$104)</f>
        <v>260.48</v>
      </c>
      <c r="U56" s="38">
        <f>SUMPRODUCT(LTA!J56:AN56,LTA!J$102:AN$102,LTA!J$104:AN$104)</f>
        <v>85.4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-237</v>
      </c>
      <c r="AA56" s="76">
        <f>STOA!I56</f>
        <v>0</v>
      </c>
      <c r="AB56" s="76">
        <f>-STOA!O56</f>
        <v>-88.5</v>
      </c>
      <c r="AC56">
        <f t="shared" si="0"/>
        <v>10.814155725320168</v>
      </c>
      <c r="AD56">
        <f t="shared" si="1"/>
        <v>722.05720636858564</v>
      </c>
      <c r="AE56">
        <f>'IDT-1'!C56</f>
        <v>0</v>
      </c>
      <c r="AF56" s="25"/>
      <c r="AG56">
        <f t="shared" si="2"/>
        <v>722.05720636858564</v>
      </c>
      <c r="AI56" s="35">
        <f>PXIL!I56</f>
        <v>0</v>
      </c>
      <c r="AJ56" s="35">
        <f>PXIL!O56</f>
        <v>0</v>
      </c>
      <c r="AK56" s="35">
        <f>RTM_IEX!I56</f>
        <v>16.32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5.7158499999999997</v>
      </c>
      <c r="E57">
        <f>GT_NG!Q57</f>
        <v>8.8028631468347776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562.27791724467056</v>
      </c>
      <c r="P57" s="37">
        <v>33.602482269503547</v>
      </c>
      <c r="Q57" s="37">
        <v>15.08</v>
      </c>
      <c r="R57" s="39">
        <v>22.5</v>
      </c>
      <c r="S57" s="39">
        <v>0</v>
      </c>
      <c r="T57" s="38">
        <f>SUMPRODUCT(LTA!J57:AN57,LTA!J$101:AN$101,LTA!J$104:AN$104)</f>
        <v>260.48</v>
      </c>
      <c r="U57" s="38">
        <f>SUMPRODUCT(LTA!J57:AN57,LTA!J$102:AN$102,LTA!J$104:AN$104)</f>
        <v>85.4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-247</v>
      </c>
      <c r="AA57" s="76">
        <f>STOA!I57</f>
        <v>0</v>
      </c>
      <c r="AB57" s="76">
        <f>-STOA!O57</f>
        <v>-88.5</v>
      </c>
      <c r="AC57">
        <f t="shared" si="0"/>
        <v>10.880912908146211</v>
      </c>
      <c r="AD57">
        <f t="shared" si="1"/>
        <v>710.47044918575932</v>
      </c>
      <c r="AE57">
        <f>'IDT-1'!C57</f>
        <v>0</v>
      </c>
      <c r="AF57" s="25"/>
      <c r="AG57">
        <f t="shared" si="2"/>
        <v>710.47044918575932</v>
      </c>
      <c r="AI57" s="35">
        <f>PXIL!I57</f>
        <v>0</v>
      </c>
      <c r="AJ57" s="35">
        <f>PXIL!O57</f>
        <v>0</v>
      </c>
      <c r="AK57" s="35">
        <f>RTM_IEX!I57</f>
        <v>14.4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5.7158499999999997</v>
      </c>
      <c r="E58">
        <f>GT_NG!Q58</f>
        <v>8.8028631468347776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560.70556889498278</v>
      </c>
      <c r="P58" s="37">
        <v>33.602482269503547</v>
      </c>
      <c r="Q58" s="37">
        <v>15.08</v>
      </c>
      <c r="R58" s="39">
        <v>22.5</v>
      </c>
      <c r="S58" s="39">
        <v>0</v>
      </c>
      <c r="T58" s="38">
        <f>SUMPRODUCT(LTA!J58:AN58,LTA!J$101:AN$101,LTA!J$104:AN$104)</f>
        <v>259.48</v>
      </c>
      <c r="U58" s="38">
        <f>SUMPRODUCT(LTA!J58:AN58,LTA!J$102:AN$102,LTA!J$104:AN$104)</f>
        <v>85.4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-247</v>
      </c>
      <c r="AA58" s="76">
        <f>STOA!I58</f>
        <v>0</v>
      </c>
      <c r="AB58" s="76">
        <f>-STOA!O58</f>
        <v>-88.5</v>
      </c>
      <c r="AC58">
        <f t="shared" si="0"/>
        <v>10.860848591018648</v>
      </c>
      <c r="AD58">
        <f t="shared" si="1"/>
        <v>707.9181651531992</v>
      </c>
      <c r="AE58">
        <f>'IDT-1'!C58</f>
        <v>0</v>
      </c>
      <c r="AF58" s="25"/>
      <c r="AG58">
        <f t="shared" si="2"/>
        <v>707.9181651531992</v>
      </c>
      <c r="AI58" s="35">
        <f>PXIL!I58</f>
        <v>0</v>
      </c>
      <c r="AJ58" s="35">
        <f>PXIL!O58</f>
        <v>0</v>
      </c>
      <c r="AK58" s="35">
        <f>RTM_IEX!I58</f>
        <v>14.4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5.7158499999999997</v>
      </c>
      <c r="E59">
        <f>GT_NG!Q59</f>
        <v>8.8028631468347776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558.82353628628709</v>
      </c>
      <c r="P59" s="37">
        <v>33.602482269503547</v>
      </c>
      <c r="Q59" s="37">
        <v>15.08</v>
      </c>
      <c r="R59" s="39">
        <v>22.5</v>
      </c>
      <c r="S59" s="39">
        <v>0</v>
      </c>
      <c r="T59" s="38">
        <f>SUMPRODUCT(LTA!J59:AN59,LTA!J$101:AN$101,LTA!J$104:AN$104)</f>
        <v>259.3</v>
      </c>
      <c r="U59" s="38">
        <f>SUMPRODUCT(LTA!J59:AN59,LTA!J$102:AN$102,LTA!J$104:AN$104)</f>
        <v>85.4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-247</v>
      </c>
      <c r="AA59" s="76">
        <f>STOA!I59</f>
        <v>0</v>
      </c>
      <c r="AB59" s="76">
        <f>-STOA!O59</f>
        <v>-88.5</v>
      </c>
      <c r="AC59">
        <f t="shared" si="0"/>
        <v>10.829788736670821</v>
      </c>
      <c r="AD59">
        <f t="shared" si="1"/>
        <v>703.96719239885135</v>
      </c>
      <c r="AE59">
        <f>'IDT-1'!C59</f>
        <v>0</v>
      </c>
      <c r="AF59" s="25"/>
      <c r="AG59">
        <f t="shared" si="2"/>
        <v>703.96719239885135</v>
      </c>
      <c r="AI59" s="35">
        <f>PXIL!I59</f>
        <v>0</v>
      </c>
      <c r="AJ59" s="35">
        <f>PXIL!O59</f>
        <v>0</v>
      </c>
      <c r="AK59" s="35">
        <f>RTM_IEX!I59</f>
        <v>12.48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5.7158499999999997</v>
      </c>
      <c r="E60">
        <f>GT_NG!Q60</f>
        <v>8.8028631468347776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558.82353628628709</v>
      </c>
      <c r="P60" s="37">
        <v>33.602482269503547</v>
      </c>
      <c r="Q60" s="37">
        <v>15.08</v>
      </c>
      <c r="R60" s="39">
        <v>22.5</v>
      </c>
      <c r="S60" s="39">
        <v>0</v>
      </c>
      <c r="T60" s="38">
        <f>SUMPRODUCT(LTA!J60:AN60,LTA!J$101:AN$101,LTA!J$104:AN$104)</f>
        <v>254.67000000000002</v>
      </c>
      <c r="U60" s="38">
        <f>SUMPRODUCT(LTA!J60:AN60,LTA!J$102:AN$102,LTA!J$104:AN$104)</f>
        <v>85.4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-247</v>
      </c>
      <c r="AA60" s="76">
        <f>STOA!I60</f>
        <v>0</v>
      </c>
      <c r="AB60" s="76">
        <f>-STOA!O60</f>
        <v>-88.5</v>
      </c>
      <c r="AC60">
        <f t="shared" si="0"/>
        <v>10.80116273667082</v>
      </c>
      <c r="AD60">
        <f t="shared" si="1"/>
        <v>700.32581839885154</v>
      </c>
      <c r="AE60">
        <f>'IDT-1'!C60</f>
        <v>0</v>
      </c>
      <c r="AF60" s="25"/>
      <c r="AG60">
        <f t="shared" si="2"/>
        <v>700.32581839885154</v>
      </c>
      <c r="AI60" s="35">
        <f>PXIL!I60</f>
        <v>0</v>
      </c>
      <c r="AJ60" s="35">
        <f>PXIL!O60</f>
        <v>0</v>
      </c>
      <c r="AK60" s="35">
        <f>RTM_IEX!I60</f>
        <v>13.44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5.7158499999999997</v>
      </c>
      <c r="E61">
        <f>GT_NG!Q61</f>
        <v>8.8028631468347776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558.71178266309869</v>
      </c>
      <c r="P61" s="37">
        <v>62.40619891589013</v>
      </c>
      <c r="Q61" s="37">
        <v>15.08</v>
      </c>
      <c r="R61" s="39">
        <v>22.5</v>
      </c>
      <c r="S61" s="39">
        <v>0</v>
      </c>
      <c r="T61" s="38">
        <f>SUMPRODUCT(LTA!J61:AN61,LTA!J$101:AN$101,LTA!J$104:AN$104)</f>
        <v>247.03</v>
      </c>
      <c r="U61" s="38">
        <f>SUMPRODUCT(LTA!J61:AN61,LTA!J$102:AN$102,LTA!J$104:AN$104)</f>
        <v>106.69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-263</v>
      </c>
      <c r="AA61" s="76">
        <f>STOA!I61</f>
        <v>0</v>
      </c>
      <c r="AB61" s="76">
        <f>-STOA!O61</f>
        <v>-88.5</v>
      </c>
      <c r="AC61">
        <f t="shared" si="0"/>
        <v>11.294651140773436</v>
      </c>
      <c r="AD61">
        <f t="shared" si="1"/>
        <v>730.97429301794693</v>
      </c>
      <c r="AE61">
        <f>'IDT-1'!C61</f>
        <v>0</v>
      </c>
      <c r="AF61" s="25"/>
      <c r="AG61">
        <f t="shared" si="2"/>
        <v>730.97429301794693</v>
      </c>
      <c r="AI61" s="35">
        <f>PXIL!I61</f>
        <v>0</v>
      </c>
      <c r="AJ61" s="35">
        <f>PXIL!O61</f>
        <v>0</v>
      </c>
      <c r="AK61" s="35">
        <f>RTM_IEX!I61</f>
        <v>18.239999999999998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5.7158499999999997</v>
      </c>
      <c r="E62">
        <f>GT_NG!Q62</f>
        <v>8.8028631468347776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558.71178266309869</v>
      </c>
      <c r="P62" s="37">
        <v>62.40619891589013</v>
      </c>
      <c r="Q62" s="37">
        <v>15.08</v>
      </c>
      <c r="R62" s="39">
        <v>22.5</v>
      </c>
      <c r="S62" s="39">
        <v>0</v>
      </c>
      <c r="T62" s="38">
        <f>SUMPRODUCT(LTA!J62:AN62,LTA!J$101:AN$101,LTA!J$104:AN$104)</f>
        <v>240.3</v>
      </c>
      <c r="U62" s="38">
        <f>SUMPRODUCT(LTA!J62:AN62,LTA!J$102:AN$102,LTA!J$104:AN$104)</f>
        <v>106.69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-258</v>
      </c>
      <c r="AA62" s="76">
        <f>STOA!I62</f>
        <v>0</v>
      </c>
      <c r="AB62" s="76">
        <f>-STOA!O62</f>
        <v>-88.5</v>
      </c>
      <c r="AC62">
        <f t="shared" si="0"/>
        <v>11.187874549360414</v>
      </c>
      <c r="AD62">
        <f t="shared" si="1"/>
        <v>727.43106960935995</v>
      </c>
      <c r="AE62">
        <f>'IDT-1'!C62</f>
        <v>0</v>
      </c>
      <c r="AF62" s="25"/>
      <c r="AG62">
        <f t="shared" si="2"/>
        <v>727.43106960935995</v>
      </c>
      <c r="AI62" s="35">
        <f>PXIL!I62</f>
        <v>0</v>
      </c>
      <c r="AJ62" s="35">
        <f>PXIL!O62</f>
        <v>0</v>
      </c>
      <c r="AK62" s="35">
        <f>RTM_IEX!I62</f>
        <v>16.32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5.7158499999999997</v>
      </c>
      <c r="E63">
        <f>GT_NG!Q63</f>
        <v>8.8028631468347776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574.05291705711227</v>
      </c>
      <c r="P63" s="37">
        <v>67.86</v>
      </c>
      <c r="Q63" s="37">
        <v>22.91</v>
      </c>
      <c r="R63" s="39">
        <v>22.5</v>
      </c>
      <c r="S63" s="39">
        <v>0</v>
      </c>
      <c r="T63" s="38">
        <f>SUMPRODUCT(LTA!J63:AN63,LTA!J$101:AN$101,LTA!J$104:AN$104)</f>
        <v>231.67000000000002</v>
      </c>
      <c r="U63" s="38">
        <f>SUMPRODUCT(LTA!J63:AN63,LTA!J$102:AN$102,LTA!J$104:AN$104)</f>
        <v>106.69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-298</v>
      </c>
      <c r="AA63" s="76">
        <f>STOA!I63</f>
        <v>0</v>
      </c>
      <c r="AB63" s="76">
        <f>-STOA!O63</f>
        <v>-88.5</v>
      </c>
      <c r="AC63">
        <f t="shared" si="0"/>
        <v>11.808047777393949</v>
      </c>
      <c r="AD63">
        <f t="shared" si="1"/>
        <v>726.0058318594497</v>
      </c>
      <c r="AE63">
        <f>'IDT-1'!C63</f>
        <v>0</v>
      </c>
      <c r="AF63" s="25"/>
      <c r="AG63">
        <f t="shared" si="2"/>
        <v>726.0058318594497</v>
      </c>
      <c r="AI63" s="35">
        <f>PXIL!I63</f>
        <v>0</v>
      </c>
      <c r="AJ63" s="35">
        <f>PXIL!O63</f>
        <v>0</v>
      </c>
      <c r="AK63" s="35">
        <f>RTM_IEX!I63</f>
        <v>35.520000000000003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5.7158499999999997</v>
      </c>
      <c r="E64">
        <f>GT_NG!Q64</f>
        <v>8.8028631468347776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574.05291705711227</v>
      </c>
      <c r="P64" s="37">
        <v>67.86</v>
      </c>
      <c r="Q64" s="37">
        <v>22.91</v>
      </c>
      <c r="R64" s="39">
        <v>22.5</v>
      </c>
      <c r="S64" s="39">
        <v>0</v>
      </c>
      <c r="T64" s="38">
        <f>SUMPRODUCT(LTA!J64:AN64,LTA!J$101:AN$101,LTA!J$104:AN$104)</f>
        <v>217.83</v>
      </c>
      <c r="U64" s="38">
        <f>SUMPRODUCT(LTA!J64:AN64,LTA!J$102:AN$102,LTA!J$104:AN$104)</f>
        <v>106.69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-293</v>
      </c>
      <c r="AA64" s="76">
        <f>STOA!I64</f>
        <v>0</v>
      </c>
      <c r="AB64" s="76">
        <f>-STOA!O64</f>
        <v>-88.5</v>
      </c>
      <c r="AC64">
        <f t="shared" si="0"/>
        <v>11.668277185980928</v>
      </c>
      <c r="AD64">
        <f t="shared" si="1"/>
        <v>718.26560245086284</v>
      </c>
      <c r="AE64">
        <f>'IDT-1'!C64</f>
        <v>0</v>
      </c>
      <c r="AF64" s="25"/>
      <c r="AG64">
        <f t="shared" si="2"/>
        <v>718.26560245086284</v>
      </c>
      <c r="AI64" s="35">
        <f>PXIL!I64</f>
        <v>0</v>
      </c>
      <c r="AJ64" s="35">
        <f>PXIL!O64</f>
        <v>0</v>
      </c>
      <c r="AK64" s="35">
        <f>RTM_IEX!I64</f>
        <v>36.479999999999997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5.7158499999999997</v>
      </c>
      <c r="E65">
        <f>GT_NG!Q65</f>
        <v>8.8028631468347776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574.05291705711227</v>
      </c>
      <c r="P65" s="37">
        <v>67.86</v>
      </c>
      <c r="Q65" s="37">
        <v>22.91</v>
      </c>
      <c r="R65" s="39">
        <v>22.5</v>
      </c>
      <c r="S65" s="39">
        <v>0</v>
      </c>
      <c r="T65" s="38">
        <f>SUMPRODUCT(LTA!J65:AN65,LTA!J$101:AN$101,LTA!J$104:AN$104)</f>
        <v>201.79000000000002</v>
      </c>
      <c r="U65" s="38">
        <f>SUMPRODUCT(LTA!J65:AN65,LTA!J$102:AN$102,LTA!J$104:AN$104)</f>
        <v>106.69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-283</v>
      </c>
      <c r="AA65" s="76">
        <f>STOA!I65</f>
        <v>0</v>
      </c>
      <c r="AB65" s="76">
        <f>-STOA!O65</f>
        <v>-88.5</v>
      </c>
      <c r="AC65">
        <f t="shared" si="0"/>
        <v>11.457064003154885</v>
      </c>
      <c r="AD65">
        <f t="shared" si="1"/>
        <v>711.47681563368894</v>
      </c>
      <c r="AE65">
        <f>'IDT-1'!C65</f>
        <v>0</v>
      </c>
      <c r="AF65" s="25"/>
      <c r="AG65">
        <f t="shared" si="2"/>
        <v>711.47681563368894</v>
      </c>
      <c r="AI65" s="35">
        <f>PXIL!I65</f>
        <v>0</v>
      </c>
      <c r="AJ65" s="35">
        <f>PXIL!O65</f>
        <v>0</v>
      </c>
      <c r="AK65" s="35">
        <f>RTM_IEX!I65</f>
        <v>35.520000000000003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5.7158499999999997</v>
      </c>
      <c r="E66">
        <f>GT_NG!Q66</f>
        <v>8.8028631468347776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574.05291705711227</v>
      </c>
      <c r="P66" s="37">
        <v>67.86</v>
      </c>
      <c r="Q66" s="37">
        <v>22.91</v>
      </c>
      <c r="R66" s="39">
        <v>22.5</v>
      </c>
      <c r="S66" s="39">
        <v>0</v>
      </c>
      <c r="T66" s="38">
        <f>SUMPRODUCT(LTA!J66:AN66,LTA!J$101:AN$101,LTA!J$104:AN$104)</f>
        <v>184.66</v>
      </c>
      <c r="U66" s="38">
        <f>SUMPRODUCT(LTA!J66:AN66,LTA!J$102:AN$102,LTA!J$104:AN$104)</f>
        <v>106.69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-268</v>
      </c>
      <c r="AA66" s="76">
        <f>STOA!I66</f>
        <v>0</v>
      </c>
      <c r="AB66" s="76">
        <f>-STOA!O66</f>
        <v>-88.5</v>
      </c>
      <c r="AC66">
        <f t="shared" si="0"/>
        <v>11.175578228915819</v>
      </c>
      <c r="AD66">
        <f t="shared" si="1"/>
        <v>705.78830140792786</v>
      </c>
      <c r="AE66">
        <f>'IDT-1'!C66</f>
        <v>0</v>
      </c>
      <c r="AF66" s="25"/>
      <c r="AG66">
        <f t="shared" si="2"/>
        <v>705.78830140792786</v>
      </c>
      <c r="AI66" s="35">
        <f>PXIL!I66</f>
        <v>0</v>
      </c>
      <c r="AJ66" s="35">
        <f>PXIL!O66</f>
        <v>0</v>
      </c>
      <c r="AK66" s="35">
        <f>RTM_IEX!I66</f>
        <v>31.68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5.7158499999999997</v>
      </c>
      <c r="E67">
        <f>GT_NG!Q67</f>
        <v>8.8028631468347776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594.93126506240617</v>
      </c>
      <c r="P67" s="37">
        <v>67.86</v>
      </c>
      <c r="Q67" s="37">
        <v>21.993245756457565</v>
      </c>
      <c r="R67" s="39">
        <v>23.5</v>
      </c>
      <c r="S67" s="39">
        <v>0</v>
      </c>
      <c r="T67" s="38">
        <f>SUMPRODUCT(LTA!J67:AN67,LTA!J$101:AN$101,LTA!J$104:AN$104)</f>
        <v>167.88</v>
      </c>
      <c r="U67" s="38">
        <f>SUMPRODUCT(LTA!J67:AN67,LTA!J$102:AN$102,LTA!J$104:AN$104)</f>
        <v>106.69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-289</v>
      </c>
      <c r="AA67" s="76">
        <f>STOA!I67</f>
        <v>0</v>
      </c>
      <c r="AB67" s="76">
        <f>-STOA!O67</f>
        <v>-88.5</v>
      </c>
      <c r="AC67">
        <f t="shared" si="0"/>
        <v>11.485680344192168</v>
      </c>
      <c r="AD67">
        <f t="shared" si="1"/>
        <v>703.06979305440302</v>
      </c>
      <c r="AE67">
        <f>'IDT-1'!C67</f>
        <v>0</v>
      </c>
      <c r="AF67" s="25"/>
      <c r="AG67">
        <f t="shared" si="2"/>
        <v>703.06979305440302</v>
      </c>
      <c r="AI67" s="35">
        <f>PXIL!I67</f>
        <v>0</v>
      </c>
      <c r="AJ67" s="35">
        <f>PXIL!O67</f>
        <v>0</v>
      </c>
      <c r="AK67" s="35">
        <f>RTM_IEX!I67</f>
        <v>46.09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5.7158499999999997</v>
      </c>
      <c r="E68">
        <f>GT_NG!Q68</f>
        <v>8.8028631468347776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594.9242325942887</v>
      </c>
      <c r="P68" s="37">
        <v>67.859999999999985</v>
      </c>
      <c r="Q68" s="37">
        <v>21.993245756457565</v>
      </c>
      <c r="R68" s="39">
        <v>23.5</v>
      </c>
      <c r="S68" s="39">
        <v>0</v>
      </c>
      <c r="T68" s="38">
        <f>SUMPRODUCT(LTA!J68:AN68,LTA!J$101:AN$101,LTA!J$104:AN$104)</f>
        <v>149.56</v>
      </c>
      <c r="U68" s="38">
        <f>SUMPRODUCT(LTA!J68:AN68,LTA!J$102:AN$102,LTA!J$104:AN$104)</f>
        <v>106.69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-271</v>
      </c>
      <c r="AA68" s="76">
        <f>STOA!I68</f>
        <v>0</v>
      </c>
      <c r="AB68" s="76">
        <f>-STOA!O68</f>
        <v>-88.5</v>
      </c>
      <c r="AC68">
        <f t="shared" ref="AC68:AC98" si="3">SUMIF(B68:AB68,"&gt;0")*$AC$2-SUMIF(B68:AB68,"&lt;0")*($AC$2/(1-$AC$2))+SUMIF(AI68:AR68,"&gt;0")*$AC$2-SUMIF(AI68:AR68,"&lt;0")*($AC$2/(1-$AC$2))</f>
        <v>11.201225761853976</v>
      </c>
      <c r="AD68">
        <f t="shared" ref="AD68:AD98" si="4">SUM(B68:AB68,AI68:AV68)-AC68</f>
        <v>703.02721516862391</v>
      </c>
      <c r="AE68">
        <f>'IDT-1'!C68</f>
        <v>0</v>
      </c>
      <c r="AF68" s="25"/>
      <c r="AG68">
        <f t="shared" ref="AG68:AG98" si="5">SUM(AD68:AF68)</f>
        <v>703.02721516862391</v>
      </c>
      <c r="AI68" s="35">
        <f>PXIL!I68</f>
        <v>0</v>
      </c>
      <c r="AJ68" s="35">
        <f>PXIL!O68</f>
        <v>0</v>
      </c>
      <c r="AK68" s="35">
        <f>RTM_IEX!I68</f>
        <v>46.09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5.7158499999999997</v>
      </c>
      <c r="E69">
        <f>GT_NG!Q69</f>
        <v>8.8028631468347776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615.16008045709896</v>
      </c>
      <c r="P69" s="37">
        <v>67.860000000000014</v>
      </c>
      <c r="Q69" s="37">
        <v>21.997459877612282</v>
      </c>
      <c r="R69" s="39">
        <v>23.5</v>
      </c>
      <c r="S69" s="39">
        <v>0</v>
      </c>
      <c r="T69" s="38">
        <f>SUMPRODUCT(LTA!J69:AN69,LTA!J$101:AN$101,LTA!J$104:AN$104)</f>
        <v>129.94999999999999</v>
      </c>
      <c r="U69" s="38">
        <f>SUMPRODUCT(LTA!J69:AN69,LTA!J$102:AN$102,LTA!J$104:AN$104)</f>
        <v>106.69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-246</v>
      </c>
      <c r="AA69" s="76">
        <f>STOA!I69</f>
        <v>0</v>
      </c>
      <c r="AB69" s="76">
        <f>-STOA!O69</f>
        <v>-88.5</v>
      </c>
      <c r="AC69">
        <f t="shared" si="3"/>
        <v>10.837305288263796</v>
      </c>
      <c r="AD69">
        <f t="shared" si="4"/>
        <v>706.93119762617891</v>
      </c>
      <c r="AE69">
        <f>'IDT-1'!C69</f>
        <v>0</v>
      </c>
      <c r="AF69" s="25"/>
      <c r="AG69">
        <f t="shared" si="5"/>
        <v>706.93119762617891</v>
      </c>
      <c r="AI69" s="35">
        <f>PXIL!I69</f>
        <v>0</v>
      </c>
      <c r="AJ69" s="35">
        <f>PXIL!O69</f>
        <v>0</v>
      </c>
      <c r="AK69" s="35">
        <f>RTM_IEX!I69</f>
        <v>24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5.7158499999999997</v>
      </c>
      <c r="E70">
        <f>GT_NG!Q70</f>
        <v>8.8028631468347776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652.75695439684114</v>
      </c>
      <c r="P70" s="37">
        <v>67.860000000000014</v>
      </c>
      <c r="Q70" s="37">
        <v>21.997459877612282</v>
      </c>
      <c r="R70" s="39">
        <v>23.5</v>
      </c>
      <c r="S70" s="39">
        <v>0</v>
      </c>
      <c r="T70" s="38">
        <f>SUMPRODUCT(LTA!J70:AN70,LTA!J$101:AN$101,LTA!J$104:AN$104)</f>
        <v>107.92999999999999</v>
      </c>
      <c r="U70" s="38">
        <f>SUMPRODUCT(LTA!J70:AN70,LTA!J$102:AN$102,LTA!J$104:AN$104)</f>
        <v>106.69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-245</v>
      </c>
      <c r="AA70" s="76">
        <f>STOA!I70</f>
        <v>0</v>
      </c>
      <c r="AB70" s="76">
        <f>-STOA!O70</f>
        <v>-88.5</v>
      </c>
      <c r="AC70">
        <f t="shared" si="3"/>
        <v>10.906015586711181</v>
      </c>
      <c r="AD70">
        <f t="shared" si="4"/>
        <v>717.67936126747372</v>
      </c>
      <c r="AE70">
        <f>'IDT-1'!C70</f>
        <v>0</v>
      </c>
      <c r="AF70" s="25"/>
      <c r="AG70">
        <f t="shared" si="5"/>
        <v>717.67936126747372</v>
      </c>
      <c r="AI70" s="35">
        <f>PXIL!I70</f>
        <v>0</v>
      </c>
      <c r="AJ70" s="35">
        <f>PXIL!O70</f>
        <v>0</v>
      </c>
      <c r="AK70" s="35">
        <f>RTM_IEX!I70</f>
        <v>18.239999999999998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5.9024900000000002</v>
      </c>
      <c r="E71">
        <f>GT_NG!Q71</f>
        <v>8.8028631468347776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663.06971461822104</v>
      </c>
      <c r="P71" s="37">
        <v>67.860000000000014</v>
      </c>
      <c r="Q71" s="37">
        <v>21.997459877612282</v>
      </c>
      <c r="R71" s="39">
        <v>23.5</v>
      </c>
      <c r="S71" s="39">
        <v>0</v>
      </c>
      <c r="T71" s="38">
        <f>SUMPRODUCT(LTA!J71:AN71,LTA!J$101:AN$101,LTA!J$104:AN$104)</f>
        <v>82.83</v>
      </c>
      <c r="U71" s="38">
        <f>SUMPRODUCT(LTA!J71:AN71,LTA!J$102:AN$102,LTA!J$104:AN$104)</f>
        <v>106.69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-220</v>
      </c>
      <c r="AA71" s="76">
        <f>STOA!I71</f>
        <v>0</v>
      </c>
      <c r="AB71" s="76">
        <f>-STOA!O71</f>
        <v>-88.5</v>
      </c>
      <c r="AC71">
        <f t="shared" si="3"/>
        <v>10.603085951372837</v>
      </c>
      <c r="AD71">
        <f t="shared" si="4"/>
        <v>729.34169112419204</v>
      </c>
      <c r="AE71">
        <f>'IDT-1'!C71</f>
        <v>0</v>
      </c>
      <c r="AF71" s="25"/>
      <c r="AG71">
        <f t="shared" si="5"/>
        <v>729.34169112419204</v>
      </c>
      <c r="AI71" s="35">
        <f>PXIL!I71</f>
        <v>0</v>
      </c>
      <c r="AJ71" s="35">
        <f>PXIL!O71</f>
        <v>0</v>
      </c>
      <c r="AK71" s="35">
        <f>RTM_IEX!I71</f>
        <v>19.2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5.9024900000000002</v>
      </c>
      <c r="E72">
        <f>GT_NG!Q72</f>
        <v>8.8028631468347776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680.72665091232898</v>
      </c>
      <c r="P72" s="37">
        <v>67.860000000000014</v>
      </c>
      <c r="Q72" s="37">
        <v>21.997459877612282</v>
      </c>
      <c r="R72" s="39">
        <v>15.032656415694591</v>
      </c>
      <c r="S72" s="39">
        <v>0</v>
      </c>
      <c r="T72" s="38">
        <f>SUMPRODUCT(LTA!J72:AN72,LTA!J$101:AN$101,LTA!J$104:AN$104)</f>
        <v>64.289999999999992</v>
      </c>
      <c r="U72" s="38">
        <f>SUMPRODUCT(LTA!J72:AN72,LTA!J$102:AN$102,LTA!J$104:AN$104)</f>
        <v>106.69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-195</v>
      </c>
      <c r="AA72" s="76">
        <f>STOA!I72</f>
        <v>0</v>
      </c>
      <c r="AB72" s="76">
        <f>-STOA!O72</f>
        <v>-88.5</v>
      </c>
      <c r="AC72">
        <f t="shared" si="3"/>
        <v>10.258739817444187</v>
      </c>
      <c r="AD72">
        <f t="shared" si="4"/>
        <v>735.73562996792305</v>
      </c>
      <c r="AE72">
        <f>'IDT-1'!C72</f>
        <v>0</v>
      </c>
      <c r="AF72" s="25"/>
      <c r="AG72">
        <f t="shared" si="5"/>
        <v>735.73562996792305</v>
      </c>
      <c r="AI72" s="35">
        <f>PXIL!I72</f>
        <v>0</v>
      </c>
      <c r="AJ72" s="35">
        <f>PXIL!O72</f>
        <v>0</v>
      </c>
      <c r="AK72" s="35">
        <f>RTM_IEX!I72</f>
        <v>9.6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5.9024900000000002</v>
      </c>
      <c r="E73">
        <f>GT_NG!Q73</f>
        <v>8.8028631468347776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47.01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719.79269443446015</v>
      </c>
      <c r="P73" s="37">
        <v>67.860000000000014</v>
      </c>
      <c r="Q73" s="37">
        <v>21.997459877612282</v>
      </c>
      <c r="R73" s="39">
        <v>5.72</v>
      </c>
      <c r="S73" s="39">
        <v>0</v>
      </c>
      <c r="T73" s="38">
        <f>SUMPRODUCT(LTA!J73:AN73,LTA!J$101:AN$101,LTA!J$104:AN$104)</f>
        <v>43.03</v>
      </c>
      <c r="U73" s="38">
        <f>SUMPRODUCT(LTA!J73:AN73,LTA!J$102:AN$102,LTA!J$104:AN$104)</f>
        <v>106.69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-270</v>
      </c>
      <c r="AA73" s="76">
        <f>STOA!I73</f>
        <v>0</v>
      </c>
      <c r="AB73" s="76">
        <f>-STOA!O73</f>
        <v>-88.5</v>
      </c>
      <c r="AC73">
        <f t="shared" si="3"/>
        <v>11.673587562493122</v>
      </c>
      <c r="AD73">
        <f t="shared" si="4"/>
        <v>765.12191989641406</v>
      </c>
      <c r="AE73">
        <f>'IDT-1'!C73</f>
        <v>0</v>
      </c>
      <c r="AF73" s="25"/>
      <c r="AG73">
        <f t="shared" si="5"/>
        <v>765.12191989641406</v>
      </c>
      <c r="AI73" s="35">
        <f>PXIL!I73</f>
        <v>0</v>
      </c>
      <c r="AJ73" s="35">
        <f>PXIL!O73</f>
        <v>0</v>
      </c>
      <c r="AK73" s="35">
        <f>RTM_IEX!I73</f>
        <v>108.49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5.9024900000000002</v>
      </c>
      <c r="E74">
        <f>GT_NG!Q74</f>
        <v>8.8028631468347776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731.45750026475253</v>
      </c>
      <c r="P74" s="37">
        <v>67.860000000000014</v>
      </c>
      <c r="Q74" s="37">
        <v>21.997459877612282</v>
      </c>
      <c r="R74" s="39">
        <v>1.17</v>
      </c>
      <c r="S74" s="39">
        <v>0</v>
      </c>
      <c r="T74" s="38">
        <f>SUMPRODUCT(LTA!J74:AN74,LTA!J$101:AN$101,LTA!J$104:AN$104)</f>
        <v>27.83</v>
      </c>
      <c r="U74" s="38">
        <f>SUMPRODUCT(LTA!J74:AN74,LTA!J$102:AN$102,LTA!J$104:AN$104)</f>
        <v>106.69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-165</v>
      </c>
      <c r="AA74" s="76">
        <f>STOA!I74</f>
        <v>0</v>
      </c>
      <c r="AB74" s="76">
        <f>-STOA!O74</f>
        <v>-88.5</v>
      </c>
      <c r="AC74">
        <f t="shared" si="3"/>
        <v>10.123566628295952</v>
      </c>
      <c r="AD74">
        <f t="shared" si="4"/>
        <v>778.77674666090377</v>
      </c>
      <c r="AE74">
        <f>'IDT-1'!C74</f>
        <v>0</v>
      </c>
      <c r="AF74" s="25"/>
      <c r="AG74">
        <f t="shared" si="5"/>
        <v>778.77674666090377</v>
      </c>
      <c r="AI74" s="35">
        <f>PXIL!I74</f>
        <v>0</v>
      </c>
      <c r="AJ74" s="35">
        <f>PXIL!O74</f>
        <v>0</v>
      </c>
      <c r="AK74" s="35">
        <f>RTM_IEX!I74</f>
        <v>13.09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5.9024900000000002</v>
      </c>
      <c r="E75">
        <f>GT_NG!Q75</f>
        <v>16.785243328100474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55.79999999999999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732.96888861444029</v>
      </c>
      <c r="P75" s="37">
        <v>67.860000000000014</v>
      </c>
      <c r="Q75" s="37">
        <v>21.997459877612282</v>
      </c>
      <c r="R75" s="39">
        <v>0</v>
      </c>
      <c r="S75" s="39">
        <v>0</v>
      </c>
      <c r="T75" s="38">
        <f>SUMPRODUCT(LTA!J75:AN75,LTA!J$101:AN$101,LTA!J$104:AN$104)</f>
        <v>22.75</v>
      </c>
      <c r="U75" s="38">
        <f>SUMPRODUCT(LTA!J75:AN75,LTA!J$102:AN$102,LTA!J$104:AN$104)</f>
        <v>106.69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-280.52</v>
      </c>
      <c r="AC75">
        <f t="shared" si="3"/>
        <v>10.623516842833356</v>
      </c>
      <c r="AD75">
        <f t="shared" si="4"/>
        <v>788.12056497731965</v>
      </c>
      <c r="AE75">
        <f>'IDT-1'!C75</f>
        <v>0</v>
      </c>
      <c r="AF75" s="25"/>
      <c r="AG75">
        <f t="shared" si="5"/>
        <v>788.12056497731965</v>
      </c>
      <c r="AI75" s="35">
        <f>PXIL!I75</f>
        <v>0</v>
      </c>
      <c r="AJ75" s="35">
        <f>PXIL!O75</f>
        <v>0</v>
      </c>
      <c r="AK75" s="35">
        <f>RTM_IEX!I75</f>
        <v>48.51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5.9024900000000002</v>
      </c>
      <c r="E76">
        <f>GT_NG!Q76</f>
        <v>16.785243328100474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55.79999999999999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731.44218512872192</v>
      </c>
      <c r="P76" s="37">
        <v>67.860000000000014</v>
      </c>
      <c r="Q76" s="37">
        <v>21.997459877612282</v>
      </c>
      <c r="R76" s="39">
        <v>0</v>
      </c>
      <c r="S76" s="39">
        <v>0</v>
      </c>
      <c r="T76" s="38">
        <f>SUMPRODUCT(LTA!J76:AN76,LTA!J$101:AN$101,LTA!J$104:AN$104)</f>
        <v>14.31</v>
      </c>
      <c r="U76" s="38">
        <f>SUMPRODUCT(LTA!J76:AN76,LTA!J$102:AN$102,LTA!J$104:AN$104)</f>
        <v>106.69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2.96</v>
      </c>
      <c r="Z76" s="35">
        <f>IEX!O76</f>
        <v>0</v>
      </c>
      <c r="AA76" s="76">
        <f>STOA!I76</f>
        <v>0</v>
      </c>
      <c r="AB76" s="76">
        <f>-STOA!O76</f>
        <v>-280.52</v>
      </c>
      <c r="AC76">
        <f t="shared" si="3"/>
        <v>10.694522555644753</v>
      </c>
      <c r="AD76">
        <f t="shared" si="4"/>
        <v>797.1528557787899</v>
      </c>
      <c r="AE76">
        <f>'IDT-1'!C76</f>
        <v>0</v>
      </c>
      <c r="AF76" s="25"/>
      <c r="AG76">
        <f t="shared" si="5"/>
        <v>797.1528557787899</v>
      </c>
      <c r="AI76" s="35">
        <f>PXIL!I76</f>
        <v>0</v>
      </c>
      <c r="AJ76" s="35">
        <f>PXIL!O76</f>
        <v>0</v>
      </c>
      <c r="AK76" s="35">
        <f>RTM_IEX!I76</f>
        <v>63.24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1.38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5.9024900000000002</v>
      </c>
      <c r="E77">
        <f>GT_NG!Q77</f>
        <v>16.785243328100474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55.79999999999999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743.14500606843728</v>
      </c>
      <c r="P77" s="37">
        <v>67.860000000000014</v>
      </c>
      <c r="Q77" s="37">
        <v>21.997459877612282</v>
      </c>
      <c r="R77" s="39">
        <v>0</v>
      </c>
      <c r="S77" s="39">
        <v>0</v>
      </c>
      <c r="T77" s="38">
        <f>SUMPRODUCT(LTA!J77:AN77,LTA!J$101:AN$101,LTA!J$104:AN$104)</f>
        <v>13.42</v>
      </c>
      <c r="U77" s="38">
        <f>SUMPRODUCT(LTA!J77:AN77,LTA!J$102:AN$102,LTA!J$104:AN$104)</f>
        <v>106.69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17.48</v>
      </c>
      <c r="Z77" s="35">
        <f>IEX!O77</f>
        <v>0</v>
      </c>
      <c r="AA77" s="76">
        <f>STOA!I77</f>
        <v>0</v>
      </c>
      <c r="AB77" s="76">
        <f>-STOA!O77</f>
        <v>-328.52</v>
      </c>
      <c r="AC77">
        <f t="shared" si="3"/>
        <v>11.688711836539538</v>
      </c>
      <c r="AD77">
        <f t="shared" si="4"/>
        <v>827.24148743761054</v>
      </c>
      <c r="AE77">
        <f>'IDT-1'!C77</f>
        <v>0</v>
      </c>
      <c r="AF77" s="25"/>
      <c r="AG77">
        <f t="shared" si="5"/>
        <v>827.24148743761054</v>
      </c>
      <c r="AI77" s="35">
        <f>PXIL!I77</f>
        <v>0</v>
      </c>
      <c r="AJ77" s="35">
        <f>PXIL!O77</f>
        <v>0</v>
      </c>
      <c r="AK77" s="35">
        <f>RTM_IEX!I77</f>
        <v>108.56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9.81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5.9024900000000002</v>
      </c>
      <c r="E78">
        <f>GT_NG!Q78</f>
        <v>16.785243328100474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55.79999999999999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735.77640480127786</v>
      </c>
      <c r="P78" s="37">
        <v>67.860000000000014</v>
      </c>
      <c r="Q78" s="37">
        <v>21.997459877612282</v>
      </c>
      <c r="R78" s="39">
        <v>0</v>
      </c>
      <c r="S78" s="39">
        <v>0</v>
      </c>
      <c r="T78" s="38">
        <f>SUMPRODUCT(LTA!J78:AN78,LTA!J$101:AN$101,LTA!J$104:AN$104)</f>
        <v>13.33</v>
      </c>
      <c r="U78" s="38">
        <f>SUMPRODUCT(LTA!J78:AN78,LTA!J$102:AN$102,LTA!J$104:AN$104)</f>
        <v>106.69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20.09</v>
      </c>
      <c r="Z78" s="35">
        <f>IEX!O78</f>
        <v>0</v>
      </c>
      <c r="AA78" s="76">
        <f>STOA!I78</f>
        <v>0</v>
      </c>
      <c r="AB78" s="76">
        <f>-STOA!O78</f>
        <v>-328.52</v>
      </c>
      <c r="AC78">
        <f t="shared" si="3"/>
        <v>11.581238746655695</v>
      </c>
      <c r="AD78">
        <f t="shared" si="4"/>
        <v>813.57035926033495</v>
      </c>
      <c r="AE78">
        <f>'IDT-1'!C78</f>
        <v>0</v>
      </c>
      <c r="AF78" s="25"/>
      <c r="AG78">
        <f t="shared" si="5"/>
        <v>813.57035926033495</v>
      </c>
      <c r="AI78" s="35">
        <f>PXIL!I78</f>
        <v>0</v>
      </c>
      <c r="AJ78" s="35">
        <f>PXIL!O78</f>
        <v>0</v>
      </c>
      <c r="AK78" s="35">
        <f>RTM_IEX!I78</f>
        <v>99.53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9.91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5.9024900000000002</v>
      </c>
      <c r="E79">
        <f>GT_NG!Q79</f>
        <v>16.785243328100474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55.79999999999999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715.52455180536833</v>
      </c>
      <c r="P79" s="37">
        <v>67.860000000000014</v>
      </c>
      <c r="Q79" s="37">
        <v>21.997459877612282</v>
      </c>
      <c r="R79" s="39">
        <v>0</v>
      </c>
      <c r="S79" s="39">
        <v>0</v>
      </c>
      <c r="T79" s="38">
        <f>SUMPRODUCT(LTA!J79:AN79,LTA!J$101:AN$101,LTA!J$104:AN$104)</f>
        <v>13.33</v>
      </c>
      <c r="U79" s="38">
        <f>SUMPRODUCT(LTA!J79:AN79,LTA!J$102:AN$102,LTA!J$104:AN$104)</f>
        <v>106.69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16.940000000000001</v>
      </c>
      <c r="Z79" s="35">
        <f>IEX!O79</f>
        <v>0</v>
      </c>
      <c r="AA79" s="76">
        <f>STOA!I79</f>
        <v>0</v>
      </c>
      <c r="AB79" s="76">
        <f>-STOA!O79</f>
        <v>-328.52</v>
      </c>
      <c r="AC79">
        <f t="shared" si="3"/>
        <v>11.820840293287603</v>
      </c>
      <c r="AD79">
        <f t="shared" si="4"/>
        <v>844.04890471779379</v>
      </c>
      <c r="AE79">
        <f>'IDT-1'!C79</f>
        <v>0</v>
      </c>
      <c r="AF79" s="25"/>
      <c r="AG79">
        <f t="shared" si="5"/>
        <v>844.04890471779379</v>
      </c>
      <c r="AI79" s="35">
        <f>PXIL!I79</f>
        <v>0</v>
      </c>
      <c r="AJ79" s="35">
        <f>PXIL!O79</f>
        <v>0</v>
      </c>
      <c r="AK79" s="35">
        <f>RTM_IEX!I79</f>
        <v>146.18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17.38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5.9024900000000002</v>
      </c>
      <c r="E80">
        <f>GT_NG!Q80</f>
        <v>16.785243328100474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55.79999999999999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699.81518211303285</v>
      </c>
      <c r="P80" s="37">
        <v>67.860000000000014</v>
      </c>
      <c r="Q80" s="37">
        <v>21.997459877612282</v>
      </c>
      <c r="R80" s="39">
        <v>0</v>
      </c>
      <c r="S80" s="39">
        <v>0</v>
      </c>
      <c r="T80" s="38">
        <f>SUMPRODUCT(LTA!J80:AN80,LTA!J$101:AN$101,LTA!J$104:AN$104)</f>
        <v>13.33</v>
      </c>
      <c r="U80" s="38">
        <f>SUMPRODUCT(LTA!J80:AN80,LTA!J$102:AN$102,LTA!J$104:AN$104)</f>
        <v>106.69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13.64</v>
      </c>
      <c r="Z80" s="35">
        <f>IEX!O80</f>
        <v>0</v>
      </c>
      <c r="AA80" s="76">
        <f>STOA!I80</f>
        <v>0</v>
      </c>
      <c r="AB80" s="76">
        <f>-STOA!O80</f>
        <v>-328.52</v>
      </c>
      <c r="AC80">
        <f t="shared" si="3"/>
        <v>11.708135209687386</v>
      </c>
      <c r="AD80">
        <f t="shared" si="4"/>
        <v>829.71224010905837</v>
      </c>
      <c r="AE80">
        <f>'IDT-1'!C80</f>
        <v>0</v>
      </c>
      <c r="AF80" s="25"/>
      <c r="AG80">
        <f t="shared" si="5"/>
        <v>829.71224010905837</v>
      </c>
      <c r="AI80" s="35">
        <f>PXIL!I80</f>
        <v>0</v>
      </c>
      <c r="AJ80" s="35">
        <f>PXIL!O80</f>
        <v>0</v>
      </c>
      <c r="AK80" s="35">
        <f>RTM_IEX!I80</f>
        <v>142.97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25.15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5.9024900000000002</v>
      </c>
      <c r="E81">
        <f>GT_NG!Q81</f>
        <v>8.8718150774888365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695.6091027871413</v>
      </c>
      <c r="P81" s="37">
        <v>67.860000000000014</v>
      </c>
      <c r="Q81" s="37">
        <v>21.997459877612282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106.69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15.98</v>
      </c>
      <c r="Z81" s="35">
        <f>IEX!O81</f>
        <v>0</v>
      </c>
      <c r="AA81" s="76">
        <f>STOA!I81</f>
        <v>0</v>
      </c>
      <c r="AB81" s="76">
        <f>-STOA!O81</f>
        <v>-328.52</v>
      </c>
      <c r="AC81">
        <f t="shared" si="3"/>
        <v>11.341539050590661</v>
      </c>
      <c r="AD81">
        <f t="shared" si="4"/>
        <v>783.07932869165199</v>
      </c>
      <c r="AE81">
        <f>'IDT-1'!C81</f>
        <v>0</v>
      </c>
      <c r="AF81" s="25"/>
      <c r="AG81">
        <f t="shared" si="5"/>
        <v>783.07932869165199</v>
      </c>
      <c r="AI81" s="35">
        <f>PXIL!I81</f>
        <v>0</v>
      </c>
      <c r="AJ81" s="35">
        <f>PXIL!O81</f>
        <v>0</v>
      </c>
      <c r="AK81" s="35">
        <f>RTM_IEX!I81</f>
        <v>111.4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17.7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5.9024900000000002</v>
      </c>
      <c r="E82">
        <f>GT_NG!Q82</f>
        <v>8.8718150774888365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685.4464782887253</v>
      </c>
      <c r="P82" s="37">
        <v>67.860000000000014</v>
      </c>
      <c r="Q82" s="37">
        <v>21.997459877612282</v>
      </c>
      <c r="R82" s="39">
        <v>0</v>
      </c>
      <c r="S82" s="39">
        <v>0</v>
      </c>
      <c r="T82" s="38">
        <f>SUMPRODUCT(LTA!J82:AN82,LTA!J$101:AN$101,LTA!J$104:AN$104)</f>
        <v>13.33</v>
      </c>
      <c r="U82" s="38">
        <f>SUMPRODUCT(LTA!J82:AN82,LTA!J$102:AN$102,LTA!J$104:AN$104)</f>
        <v>106.69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-328.52</v>
      </c>
      <c r="AC82">
        <f t="shared" si="3"/>
        <v>11.015010579503015</v>
      </c>
      <c r="AD82">
        <f t="shared" si="4"/>
        <v>741.54323266432345</v>
      </c>
      <c r="AE82">
        <f>'IDT-1'!C82</f>
        <v>0</v>
      </c>
      <c r="AF82" s="25"/>
      <c r="AG82">
        <f t="shared" si="5"/>
        <v>741.54323266432345</v>
      </c>
      <c r="AI82" s="35">
        <f>PXIL!I82</f>
        <v>0</v>
      </c>
      <c r="AJ82" s="35">
        <f>PXIL!O82</f>
        <v>0</v>
      </c>
      <c r="AK82" s="35">
        <f>RTM_IEX!I82</f>
        <v>74.98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38.4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5.9024900000000002</v>
      </c>
      <c r="E83">
        <f>GT_NG!Q83</f>
        <v>8.8718150774888365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47.01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675.55973664479654</v>
      </c>
      <c r="P83" s="37">
        <v>67.860000000000014</v>
      </c>
      <c r="Q83" s="37">
        <v>21.997459877612282</v>
      </c>
      <c r="R83" s="39">
        <v>0</v>
      </c>
      <c r="S83" s="39">
        <v>0</v>
      </c>
      <c r="T83" s="38">
        <f>SUMPRODUCT(LTA!J83:AN83,LTA!J$101:AN$101,LTA!J$104:AN$104)</f>
        <v>13.33</v>
      </c>
      <c r="U83" s="38">
        <f>SUMPRODUCT(LTA!J83:AN83,LTA!J$102:AN$102,LTA!J$104:AN$104)</f>
        <v>106.69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-280.52</v>
      </c>
      <c r="AC83">
        <f t="shared" si="3"/>
        <v>10.275070717115362</v>
      </c>
      <c r="AD83">
        <f t="shared" si="4"/>
        <v>743.79643088278237</v>
      </c>
      <c r="AE83">
        <f>'IDT-1'!C83</f>
        <v>0</v>
      </c>
      <c r="AF83" s="25"/>
      <c r="AG83">
        <f t="shared" si="5"/>
        <v>743.79643088278237</v>
      </c>
      <c r="AI83" s="35">
        <f>PXIL!I83</f>
        <v>0</v>
      </c>
      <c r="AJ83" s="35">
        <f>PXIL!O83</f>
        <v>0</v>
      </c>
      <c r="AK83" s="35">
        <f>RTM_IEX!I83</f>
        <v>87.37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6.0191400000000002</v>
      </c>
      <c r="E84">
        <f>GT_NG!Q84</f>
        <v>8.8718150774888365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47.01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673.63472976011496</v>
      </c>
      <c r="P84" s="37">
        <v>67.860000000000014</v>
      </c>
      <c r="Q84" s="37">
        <v>21.997459877612282</v>
      </c>
      <c r="R84" s="39">
        <v>0</v>
      </c>
      <c r="S84" s="39">
        <v>0</v>
      </c>
      <c r="T84" s="38">
        <f>SUMPRODUCT(LTA!J84:AN84,LTA!J$101:AN$101,LTA!J$104:AN$104)</f>
        <v>13.33</v>
      </c>
      <c r="U84" s="38">
        <f>SUMPRODUCT(LTA!J84:AN84,LTA!J$102:AN$102,LTA!J$104:AN$104)</f>
        <v>106.69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-280.52</v>
      </c>
      <c r="AC84">
        <f t="shared" si="3"/>
        <v>10.111205533414848</v>
      </c>
      <c r="AD84">
        <f t="shared" si="4"/>
        <v>722.95193918180121</v>
      </c>
      <c r="AE84">
        <f>'IDT-1'!C84</f>
        <v>0</v>
      </c>
      <c r="AF84" s="25"/>
      <c r="AG84">
        <f t="shared" si="5"/>
        <v>722.95193918180121</v>
      </c>
      <c r="AI84" s="35">
        <f>PXIL!I84</f>
        <v>0</v>
      </c>
      <c r="AJ84" s="35">
        <f>PXIL!O84</f>
        <v>0</v>
      </c>
      <c r="AK84" s="35">
        <f>RTM_IEX!I84</f>
        <v>68.17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6.0191400000000002</v>
      </c>
      <c r="E85">
        <f>GT_NG!Q85</f>
        <v>8.8718150774888365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47.01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677.01939606786198</v>
      </c>
      <c r="P85" s="37">
        <v>67.860000000000014</v>
      </c>
      <c r="Q85" s="37">
        <v>21.997459877612282</v>
      </c>
      <c r="R85" s="39">
        <v>0</v>
      </c>
      <c r="S85" s="39">
        <v>0</v>
      </c>
      <c r="T85" s="38">
        <f>SUMPRODUCT(LTA!J85:AN85,LTA!J$101:AN$101,LTA!J$104:AN$104)</f>
        <v>13.33</v>
      </c>
      <c r="U85" s="38">
        <f>SUMPRODUCT(LTA!J85:AN85,LTA!J$102:AN$102,LTA!J$104:AN$104)</f>
        <v>106.69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-280.52</v>
      </c>
      <c r="AC85">
        <f t="shared" si="3"/>
        <v>9.942839930615273</v>
      </c>
      <c r="AD85">
        <f t="shared" si="4"/>
        <v>701.53497109234786</v>
      </c>
      <c r="AE85">
        <f>'IDT-1'!C85</f>
        <v>-10</v>
      </c>
      <c r="AF85" s="25"/>
      <c r="AG85">
        <f t="shared" si="5"/>
        <v>691.53497109234786</v>
      </c>
      <c r="AI85" s="35">
        <f>PXIL!I85</f>
        <v>0</v>
      </c>
      <c r="AJ85" s="35">
        <f>PXIL!O85</f>
        <v>0</v>
      </c>
      <c r="AK85" s="35">
        <f>RTM_IEX!I85</f>
        <v>43.2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6.0191400000000002</v>
      </c>
      <c r="E86">
        <f>GT_NG!Q86</f>
        <v>8.8718150774888365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47.01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676.14828923361222</v>
      </c>
      <c r="P86" s="37">
        <v>67.860000000000014</v>
      </c>
      <c r="Q86" s="37">
        <v>21.997459877612282</v>
      </c>
      <c r="R86" s="39">
        <v>0</v>
      </c>
      <c r="S86" s="39">
        <v>0</v>
      </c>
      <c r="T86" s="38">
        <f>SUMPRODUCT(LTA!J86:AN86,LTA!J$101:AN$101,LTA!J$104:AN$104)</f>
        <v>13.33</v>
      </c>
      <c r="U86" s="38">
        <f>SUMPRODUCT(LTA!J86:AN86,LTA!J$102:AN$102,LTA!J$104:AN$104)</f>
        <v>106.69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-280.52</v>
      </c>
      <c r="AC86">
        <f t="shared" si="3"/>
        <v>9.9285572973081244</v>
      </c>
      <c r="AD86">
        <f t="shared" si="4"/>
        <v>699.71814689140524</v>
      </c>
      <c r="AE86">
        <f>'IDT-1'!C86</f>
        <v>-25</v>
      </c>
      <c r="AF86" s="25"/>
      <c r="AG86">
        <f t="shared" si="5"/>
        <v>674.71814689140524</v>
      </c>
      <c r="AI86" s="35">
        <f>PXIL!I86</f>
        <v>0</v>
      </c>
      <c r="AJ86" s="35">
        <f>PXIL!O86</f>
        <v>0</v>
      </c>
      <c r="AK86" s="35">
        <f>RTM_IEX!I86</f>
        <v>42.24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6.0191400000000002</v>
      </c>
      <c r="E87">
        <f>GT_NG!Q87</f>
        <v>8.8718150774888365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676.14788244163071</v>
      </c>
      <c r="P87" s="37">
        <v>67.860000000000014</v>
      </c>
      <c r="Q87" s="37">
        <v>21.997459877612282</v>
      </c>
      <c r="R87" s="39">
        <v>0</v>
      </c>
      <c r="S87" s="39">
        <v>0</v>
      </c>
      <c r="T87" s="38">
        <f>SUMPRODUCT(LTA!J87:AN87,LTA!J$101:AN$101,LTA!J$104:AN$104)</f>
        <v>13.33</v>
      </c>
      <c r="U87" s="38">
        <f>SUMPRODUCT(LTA!J87:AN87,LTA!J$102:AN$102,LTA!J$104:AN$104)</f>
        <v>106.69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2.2200000000000002</v>
      </c>
      <c r="Z87" s="35">
        <f>IEX!O87</f>
        <v>0</v>
      </c>
      <c r="AA87" s="76">
        <f>STOA!I87</f>
        <v>0</v>
      </c>
      <c r="AB87" s="76">
        <f>-STOA!O87</f>
        <v>-280.52</v>
      </c>
      <c r="AC87">
        <f t="shared" si="3"/>
        <v>9.8159396699072659</v>
      </c>
      <c r="AD87">
        <f t="shared" si="4"/>
        <v>685.39260715972136</v>
      </c>
      <c r="AE87">
        <f>'IDT-1'!C87</f>
        <v>-36.832999999999998</v>
      </c>
      <c r="AF87" s="25"/>
      <c r="AG87">
        <f t="shared" si="5"/>
        <v>648.55960715972139</v>
      </c>
      <c r="AI87" s="35">
        <f>PXIL!I87</f>
        <v>0</v>
      </c>
      <c r="AJ87" s="35">
        <f>PXIL!O87</f>
        <v>0</v>
      </c>
      <c r="AK87" s="35">
        <f>RTM_IEX!I87</f>
        <v>24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6.0191400000000002</v>
      </c>
      <c r="E88">
        <f>GT_NG!Q88</f>
        <v>8.8718150774888365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669.68689792926432</v>
      </c>
      <c r="P88" s="37">
        <v>67.860000000000014</v>
      </c>
      <c r="Q88" s="37">
        <v>21.997459877612282</v>
      </c>
      <c r="R88" s="39">
        <v>0</v>
      </c>
      <c r="S88" s="39">
        <v>0</v>
      </c>
      <c r="T88" s="38">
        <f>SUMPRODUCT(LTA!J88:AN88,LTA!J$101:AN$101,LTA!J$104:AN$104)</f>
        <v>13.33</v>
      </c>
      <c r="U88" s="38">
        <f>SUMPRODUCT(LTA!J88:AN88,LTA!J$102:AN$102,LTA!J$104:AN$104)</f>
        <v>106.69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-3</v>
      </c>
      <c r="AA88" s="76">
        <f>STOA!I88</f>
        <v>0</v>
      </c>
      <c r="AB88" s="76">
        <f>-STOA!O88</f>
        <v>-280.52</v>
      </c>
      <c r="AC88">
        <f t="shared" si="3"/>
        <v>9.6669799455586212</v>
      </c>
      <c r="AD88">
        <f t="shared" si="4"/>
        <v>660.42058237170352</v>
      </c>
      <c r="AE88">
        <f>'IDT-1'!C88</f>
        <v>-28.364999999999998</v>
      </c>
      <c r="AF88" s="25"/>
      <c r="AG88">
        <f t="shared" si="5"/>
        <v>632.05558237170351</v>
      </c>
      <c r="AI88" s="35">
        <f>PXIL!I88</f>
        <v>0</v>
      </c>
      <c r="AJ88" s="35">
        <f>PXIL!O88</f>
        <v>0</v>
      </c>
      <c r="AK88" s="35">
        <f>RTM_IEX!I88</f>
        <v>10.56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6.0191400000000002</v>
      </c>
      <c r="E89">
        <f>GT_NG!Q89</f>
        <v>8.8718150774888365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669.68689792926432</v>
      </c>
      <c r="P89" s="37">
        <v>67.860000000000014</v>
      </c>
      <c r="Q89" s="37">
        <v>21.997459877612282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106.69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-35</v>
      </c>
      <c r="AA89" s="76">
        <f>STOA!I89</f>
        <v>0</v>
      </c>
      <c r="AB89" s="76">
        <f>-STOA!O89</f>
        <v>-280.52</v>
      </c>
      <c r="AC89">
        <f t="shared" si="3"/>
        <v>9.8736141306019576</v>
      </c>
      <c r="AD89">
        <f t="shared" si="4"/>
        <v>622.45394818666023</v>
      </c>
      <c r="AE89">
        <f>'IDT-1'!C89</f>
        <v>-20.321000000000002</v>
      </c>
      <c r="AF89" s="25"/>
      <c r="AG89">
        <f t="shared" si="5"/>
        <v>602.1329481866602</v>
      </c>
      <c r="AI89" s="35">
        <f>PXIL!I89</f>
        <v>0</v>
      </c>
      <c r="AJ89" s="35">
        <f>PXIL!O89</f>
        <v>0</v>
      </c>
      <c r="AK89" s="35">
        <f>RTM_IEX!I89</f>
        <v>4.8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6.0191400000000002</v>
      </c>
      <c r="E90">
        <f>GT_NG!Q90</f>
        <v>8.8718150774888365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656.0968979292644</v>
      </c>
      <c r="P90" s="37">
        <v>67.860000000000014</v>
      </c>
      <c r="Q90" s="37">
        <v>21.997459877612282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106.69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-57</v>
      </c>
      <c r="AA90" s="76">
        <f>STOA!I90</f>
        <v>0</v>
      </c>
      <c r="AB90" s="76">
        <f>-STOA!O90</f>
        <v>-280.52</v>
      </c>
      <c r="AC90">
        <f t="shared" si="3"/>
        <v>10.000465132819253</v>
      </c>
      <c r="AD90">
        <f t="shared" si="4"/>
        <v>594.41709718444304</v>
      </c>
      <c r="AE90">
        <f>'IDT-1'!C90</f>
        <v>-8.4670000000000005</v>
      </c>
      <c r="AF90" s="25"/>
      <c r="AG90">
        <f t="shared" si="5"/>
        <v>585.95009718444305</v>
      </c>
      <c r="AI90" s="35">
        <f>PXIL!I90</f>
        <v>0</v>
      </c>
      <c r="AJ90" s="35">
        <f>PXIL!O90</f>
        <v>0</v>
      </c>
      <c r="AK90" s="35">
        <f>RTM_IEX!I90</f>
        <v>12.48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6.0191400000000002</v>
      </c>
      <c r="E91">
        <f>GT_NG!Q91</f>
        <v>8.6418127866199086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651.82908147222815</v>
      </c>
      <c r="P91" s="37">
        <v>67.860000000000014</v>
      </c>
      <c r="Q91" s="37">
        <v>21.997459877612282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106.69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-69</v>
      </c>
      <c r="AA91" s="76">
        <f>STOA!I91</f>
        <v>0</v>
      </c>
      <c r="AB91" s="76">
        <f>-STOA!O91</f>
        <v>-280.52</v>
      </c>
      <c r="AC91">
        <f t="shared" si="3"/>
        <v>10.029765965976845</v>
      </c>
      <c r="AD91">
        <f t="shared" si="4"/>
        <v>574.04997760338017</v>
      </c>
      <c r="AE91">
        <f>'IDT-1'!C91</f>
        <v>0</v>
      </c>
      <c r="AF91" s="25"/>
      <c r="AG91">
        <f t="shared" si="5"/>
        <v>574.04997760338017</v>
      </c>
      <c r="AI91" s="35">
        <f>PXIL!I91</f>
        <v>0</v>
      </c>
      <c r="AJ91" s="35">
        <f>PXIL!O91</f>
        <v>0</v>
      </c>
      <c r="AK91" s="35">
        <f>RTM_IEX!I91</f>
        <v>8.64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6.0191400000000002</v>
      </c>
      <c r="E92">
        <f>GT_NG!Q92</f>
        <v>8.6418127866199086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632.62872657537355</v>
      </c>
      <c r="P92" s="37">
        <v>67.860000000000014</v>
      </c>
      <c r="Q92" s="37">
        <v>21.997459877612282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106.69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-84</v>
      </c>
      <c r="AA92" s="76">
        <f>STOA!I92</f>
        <v>0</v>
      </c>
      <c r="AB92" s="76">
        <f>-STOA!O92</f>
        <v>-280.52</v>
      </c>
      <c r="AC92">
        <f t="shared" si="3"/>
        <v>10.117730972020443</v>
      </c>
      <c r="AD92">
        <f t="shared" si="4"/>
        <v>555.12165770048193</v>
      </c>
      <c r="AE92">
        <f>'IDT-1'!C92</f>
        <v>0</v>
      </c>
      <c r="AF92" s="25"/>
      <c r="AG92">
        <f t="shared" si="5"/>
        <v>555.12165770048193</v>
      </c>
      <c r="AI92" s="35">
        <f>PXIL!I92</f>
        <v>0</v>
      </c>
      <c r="AJ92" s="35">
        <f>PXIL!O92</f>
        <v>0</v>
      </c>
      <c r="AK92" s="35">
        <f>RTM_IEX!I92</f>
        <v>24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6.0191400000000002</v>
      </c>
      <c r="E93">
        <f>GT_NG!Q93</f>
        <v>8.6418127866199086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599.04265418076113</v>
      </c>
      <c r="P93" s="37">
        <v>67.860000000000014</v>
      </c>
      <c r="Q93" s="37">
        <v>21.997459877612282</v>
      </c>
      <c r="R93" s="39">
        <v>0</v>
      </c>
      <c r="S93" s="39">
        <v>0</v>
      </c>
      <c r="T93" s="38">
        <f>SUMPRODUCT(LTA!J93:AN93,LTA!J$101:AN$101,LTA!J$104:AN$104)</f>
        <v>13.33</v>
      </c>
      <c r="U93" s="38">
        <f>SUMPRODUCT(LTA!J93:AN93,LTA!J$102:AN$102,LTA!J$104:AN$104)</f>
        <v>106.69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-104</v>
      </c>
      <c r="AA93" s="76">
        <f>STOA!I93</f>
        <v>0</v>
      </c>
      <c r="AB93" s="76">
        <f>-STOA!O93</f>
        <v>-280.52</v>
      </c>
      <c r="AC93">
        <f t="shared" si="3"/>
        <v>10.222727972994551</v>
      </c>
      <c r="AD93">
        <f t="shared" si="4"/>
        <v>528.32058830489552</v>
      </c>
      <c r="AE93">
        <f>'IDT-1'!C93</f>
        <v>0</v>
      </c>
      <c r="AF93" s="25"/>
      <c r="AG93">
        <f t="shared" si="5"/>
        <v>528.32058830489552</v>
      </c>
      <c r="AI93" s="35">
        <f>PXIL!I93</f>
        <v>0</v>
      </c>
      <c r="AJ93" s="35">
        <f>PXIL!O93</f>
        <v>0</v>
      </c>
      <c r="AK93" s="35">
        <f>RTM_IEX!I93</f>
        <v>50.89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6.0191400000000002</v>
      </c>
      <c r="E94">
        <f>GT_NG!Q94</f>
        <v>8.6418127866199086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599.24519171829866</v>
      </c>
      <c r="P94" s="37">
        <v>67.86</v>
      </c>
      <c r="Q94" s="37">
        <v>22</v>
      </c>
      <c r="R94" s="39">
        <v>0</v>
      </c>
      <c r="S94" s="39">
        <v>0</v>
      </c>
      <c r="T94" s="38">
        <f>SUMPRODUCT(LTA!J94:AN94,LTA!J$101:AN$101,LTA!J$104:AN$104)</f>
        <v>13.33</v>
      </c>
      <c r="U94" s="38">
        <f>SUMPRODUCT(LTA!J94:AN94,LTA!J$102:AN$102,LTA!J$104:AN$104)</f>
        <v>106.69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-119</v>
      </c>
      <c r="AA94" s="76">
        <f>STOA!I94</f>
        <v>0</v>
      </c>
      <c r="AB94" s="76">
        <f>-STOA!O94</f>
        <v>-280.52</v>
      </c>
      <c r="AC94">
        <f t="shared" si="3"/>
        <v>10.289753352981034</v>
      </c>
      <c r="AD94">
        <f t="shared" si="4"/>
        <v>506.72864058483412</v>
      </c>
      <c r="AE94">
        <f>'IDT-1'!C94</f>
        <v>0</v>
      </c>
      <c r="AF94" s="25"/>
      <c r="AG94">
        <f t="shared" si="5"/>
        <v>506.72864058483412</v>
      </c>
      <c r="AI94" s="35">
        <f>PXIL!I94</f>
        <v>0</v>
      </c>
      <c r="AJ94" s="35">
        <f>PXIL!O94</f>
        <v>0</v>
      </c>
      <c r="AK94" s="35">
        <f>RTM_IEX!I94</f>
        <v>44.16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6.0191400000000002</v>
      </c>
      <c r="E95">
        <f>GT_NG!Q95</f>
        <v>8.6418127866199086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566.68067875850545</v>
      </c>
      <c r="P95" s="37">
        <v>67.86</v>
      </c>
      <c r="Q95" s="37">
        <v>11.52</v>
      </c>
      <c r="R95" s="39">
        <v>0</v>
      </c>
      <c r="S95" s="39">
        <v>0</v>
      </c>
      <c r="T95" s="38">
        <f>SUMPRODUCT(LTA!J95:AN95,LTA!J$101:AN$101,LTA!J$104:AN$104)</f>
        <v>18.329999999999998</v>
      </c>
      <c r="U95" s="38">
        <f>SUMPRODUCT(LTA!J95:AN95,LTA!J$102:AN$102,LTA!J$104:AN$104)</f>
        <v>106.69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-42</v>
      </c>
      <c r="AA95" s="76">
        <f>STOA!I95</f>
        <v>0</v>
      </c>
      <c r="AB95" s="76">
        <f>-STOA!O95</f>
        <v>-280.52</v>
      </c>
      <c r="AC95">
        <f t="shared" si="3"/>
        <v>9.0432366441341152</v>
      </c>
      <c r="AD95">
        <f t="shared" si="4"/>
        <v>502.77064433388796</v>
      </c>
      <c r="AE95">
        <f>'IDT-1'!C95</f>
        <v>0</v>
      </c>
      <c r="AF95" s="25"/>
      <c r="AG95">
        <f t="shared" si="5"/>
        <v>502.77064433388796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6.0191400000000002</v>
      </c>
      <c r="E96">
        <f>GT_NG!Q96</f>
        <v>8.6418127866199086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566.68067875850545</v>
      </c>
      <c r="P96" s="37">
        <v>67.86</v>
      </c>
      <c r="Q96" s="37">
        <v>11.52</v>
      </c>
      <c r="R96" s="39">
        <v>0</v>
      </c>
      <c r="S96" s="39">
        <v>0</v>
      </c>
      <c r="T96" s="38">
        <f>SUMPRODUCT(LTA!J96:AN96,LTA!J$101:AN$101,LTA!J$104:AN$104)</f>
        <v>20</v>
      </c>
      <c r="U96" s="38">
        <f>SUMPRODUCT(LTA!J96:AN96,LTA!J$102:AN$102,LTA!J$104:AN$104)</f>
        <v>106.69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-62</v>
      </c>
      <c r="AA96" s="76">
        <f>STOA!I96</f>
        <v>0</v>
      </c>
      <c r="AB96" s="76">
        <f>-STOA!O96</f>
        <v>-280.52</v>
      </c>
      <c r="AC96">
        <f t="shared" si="3"/>
        <v>9.2134890097861994</v>
      </c>
      <c r="AD96">
        <f t="shared" si="4"/>
        <v>484.27039196823574</v>
      </c>
      <c r="AE96">
        <f>'IDT-1'!C96</f>
        <v>0</v>
      </c>
      <c r="AF96" s="25"/>
      <c r="AG96">
        <f t="shared" si="5"/>
        <v>484.27039196823574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6.0191400000000002</v>
      </c>
      <c r="E97">
        <f>GT_NG!Q97</f>
        <v>8.6418127866199086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566.68067875850545</v>
      </c>
      <c r="P97" s="37">
        <v>67.86</v>
      </c>
      <c r="Q97" s="37">
        <v>11.52</v>
      </c>
      <c r="R97" s="39">
        <v>0</v>
      </c>
      <c r="S97" s="39">
        <v>0</v>
      </c>
      <c r="T97" s="38">
        <f>SUMPRODUCT(LTA!J97:AN97,LTA!J$101:AN$101,LTA!J$104:AN$104)</f>
        <v>21.67</v>
      </c>
      <c r="U97" s="38">
        <f>SUMPRODUCT(LTA!J97:AN97,LTA!J$102:AN$102,LTA!J$104:AN$104)</f>
        <v>106.69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-77</v>
      </c>
      <c r="AA97" s="76">
        <f>STOA!I97</f>
        <v>0</v>
      </c>
      <c r="AB97" s="76">
        <f>-STOA!O97</f>
        <v>-280.52</v>
      </c>
      <c r="AC97">
        <f t="shared" si="3"/>
        <v>9.3444347840252657</v>
      </c>
      <c r="AD97">
        <f t="shared" si="4"/>
        <v>470.80944619399673</v>
      </c>
      <c r="AE97">
        <f>'IDT-1'!C97</f>
        <v>0</v>
      </c>
      <c r="AF97" s="25"/>
      <c r="AG97">
        <f t="shared" si="5"/>
        <v>470.80944619399673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6.0191400000000002</v>
      </c>
      <c r="E98">
        <f>GT_NG!Q98</f>
        <v>8.6418127866199086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566.68067875850545</v>
      </c>
      <c r="P98" s="37">
        <v>67.86</v>
      </c>
      <c r="Q98" s="37">
        <v>11.52</v>
      </c>
      <c r="R98" s="39">
        <v>0</v>
      </c>
      <c r="S98" s="39">
        <v>0</v>
      </c>
      <c r="T98" s="38">
        <f>SUMPRODUCT(LTA!J98:AN98,LTA!J$101:AN$101,LTA!J$104:AN$104)</f>
        <v>22.67</v>
      </c>
      <c r="U98" s="38">
        <f>SUMPRODUCT(LTA!J98:AN98,LTA!J$102:AN$102,LTA!J$104:AN$104)</f>
        <v>106.69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-106.7</v>
      </c>
      <c r="AA98" s="76">
        <f>STOA!I98</f>
        <v>0</v>
      </c>
      <c r="AB98" s="76">
        <f>-STOA!O98</f>
        <v>-280.52</v>
      </c>
      <c r="AC98">
        <f t="shared" si="3"/>
        <v>9.5857159370186125</v>
      </c>
      <c r="AD98">
        <f t="shared" si="4"/>
        <v>441.86816504100335</v>
      </c>
      <c r="AE98">
        <f>'IDT-1'!C98</f>
        <v>0</v>
      </c>
      <c r="AF98" s="25"/>
      <c r="AG98">
        <f t="shared" si="5"/>
        <v>441.86816504100335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0.14058657999999988</v>
      </c>
      <c r="E99">
        <f t="shared" si="6"/>
        <v>0.22308062759903322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1.2106808228609087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15.033827815011731</v>
      </c>
      <c r="P99" s="37">
        <f t="shared" si="6"/>
        <v>1.482298771262611</v>
      </c>
      <c r="Q99" s="37">
        <f t="shared" si="6"/>
        <v>0.47546131781809381</v>
      </c>
      <c r="R99" s="39">
        <f t="shared" si="6"/>
        <v>0.23486066410392364</v>
      </c>
      <c r="S99" s="39">
        <f t="shared" si="6"/>
        <v>0</v>
      </c>
      <c r="T99" s="38">
        <f t="shared" si="6"/>
        <v>2.1876449999999994</v>
      </c>
      <c r="U99" s="38">
        <f t="shared" si="6"/>
        <v>2.5540874999999987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2.23275E-2</v>
      </c>
      <c r="Z99" s="35">
        <f t="shared" si="6"/>
        <v>-4.9991750000000001</v>
      </c>
      <c r="AA99" s="76">
        <f t="shared" si="6"/>
        <v>0</v>
      </c>
      <c r="AB99" s="76">
        <f t="shared" si="6"/>
        <v>-3.3481200000000024</v>
      </c>
      <c r="AC99">
        <f t="shared" si="6"/>
        <v>0.2546157649946148</v>
      </c>
      <c r="AD99">
        <f t="shared" si="6"/>
        <v>15.547905833661691</v>
      </c>
      <c r="AE99">
        <f t="shared" si="6"/>
        <v>-0.32407800000000003</v>
      </c>
      <c r="AG99">
        <f t="shared" si="6"/>
        <v>15.223827833661687</v>
      </c>
      <c r="AI99">
        <f t="shared" si="6"/>
        <v>0</v>
      </c>
      <c r="AJ99">
        <f t="shared" si="6"/>
        <v>0</v>
      </c>
      <c r="AK99">
        <f t="shared" si="6"/>
        <v>0.59502749999999993</v>
      </c>
      <c r="AL99">
        <f t="shared" si="6"/>
        <v>-0.04</v>
      </c>
      <c r="AM99">
        <f t="shared" si="6"/>
        <v>0</v>
      </c>
      <c r="AN99">
        <f t="shared" si="6"/>
        <v>0</v>
      </c>
      <c r="AO99">
        <f t="shared" si="6"/>
        <v>2.9932499999999997E-2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45701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TWEPL!R3</f>
        <v>7.6579049999999995</v>
      </c>
      <c r="E3">
        <f>GT_NG!T3</f>
        <v>11.578986078276859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446.11940394207897</v>
      </c>
      <c r="P3" s="37">
        <v>44.16326241134751</v>
      </c>
      <c r="Q3" s="37">
        <v>18.21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354.08000000000004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-179</v>
      </c>
      <c r="AA3" s="76">
        <f>STOA!J3</f>
        <v>1.3</v>
      </c>
      <c r="AB3" s="76">
        <f>-STOA!P3</f>
        <v>0</v>
      </c>
      <c r="AC3">
        <f>SUMIF(B3:AB3,"&gt;0")*$AC$2-SUMIF(B3:AB3,"&lt;0")*($AC$2/(1-$AC$2))+SUMIF(AI3:AR3,"&gt;0")*$AC$2-SUMIF(AI3:AR3,"&lt;0")*($AC$2/(1-$AC$2))</f>
        <v>9.0835650882746979</v>
      </c>
      <c r="AD3">
        <f>SUM(B3:AB3,AI3:AV3)-AC3</f>
        <v>711.7387102731542</v>
      </c>
      <c r="AE3">
        <f>'IDT-1'!F3</f>
        <v>0</v>
      </c>
      <c r="AF3" s="25"/>
      <c r="AG3">
        <f>SUM(AD3:AF3)</f>
        <v>711.7387102731542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-42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7.6579049999999995</v>
      </c>
      <c r="E4">
        <f>GT_NG!T4</f>
        <v>11.578986078276859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440.94274543320734</v>
      </c>
      <c r="P4" s="37">
        <v>44.16326241134751</v>
      </c>
      <c r="Q4" s="37">
        <v>18.21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354.08000000000004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-195</v>
      </c>
      <c r="AA4" s="76">
        <f>STOA!J4</f>
        <v>1.3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9.1611069261445657</v>
      </c>
      <c r="AD4">
        <f t="shared" ref="AD4:AD67" si="1">SUM(B4:AB4,AI4:AV4)-AC4</f>
        <v>691.48450992641267</v>
      </c>
      <c r="AE4">
        <f>'IDT-1'!F4</f>
        <v>0</v>
      </c>
      <c r="AF4" s="25"/>
      <c r="AG4">
        <f t="shared" ref="AG4:AG67" si="2">SUM(AD4:AF4)</f>
        <v>691.48450992641267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-41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7.6579049999999995</v>
      </c>
      <c r="E5">
        <f>GT_NG!T5</f>
        <v>11.578986078276859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446.27940394207894</v>
      </c>
      <c r="P5" s="37">
        <v>44.16</v>
      </c>
      <c r="Q5" s="37">
        <v>18.21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354.08000000000004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-210</v>
      </c>
      <c r="AA5" s="76">
        <f>STOA!J5</f>
        <v>1.3</v>
      </c>
      <c r="AB5" s="76">
        <f>-STOA!P5</f>
        <v>0</v>
      </c>
      <c r="AC5">
        <f t="shared" si="0"/>
        <v>9.4464082824659847</v>
      </c>
      <c r="AD5">
        <f t="shared" si="1"/>
        <v>665.53260466761526</v>
      </c>
      <c r="AE5">
        <f>'IDT-1'!F5</f>
        <v>0</v>
      </c>
      <c r="AF5" s="25"/>
      <c r="AG5">
        <f t="shared" si="2"/>
        <v>665.53260466761526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-57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7.6579049999999995</v>
      </c>
      <c r="E6">
        <f>GT_NG!T6</f>
        <v>11.578986078276859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446.27940394207894</v>
      </c>
      <c r="P6" s="37">
        <v>44.16708852415794</v>
      </c>
      <c r="Q6" s="37">
        <v>18.21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354.08000000000004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-223</v>
      </c>
      <c r="AA6" s="76">
        <f>STOA!J6</f>
        <v>1.3</v>
      </c>
      <c r="AB6" s="76">
        <f>-STOA!P6</f>
        <v>0</v>
      </c>
      <c r="AC6">
        <f t="shared" si="0"/>
        <v>9.5565220289108783</v>
      </c>
      <c r="AD6">
        <f t="shared" si="1"/>
        <v>651.42957944532839</v>
      </c>
      <c r="AE6">
        <f>'IDT-1'!F6</f>
        <v>0</v>
      </c>
      <c r="AF6" s="25"/>
      <c r="AG6">
        <f t="shared" si="2"/>
        <v>651.42957944532839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-58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7.6579049999999995</v>
      </c>
      <c r="E7">
        <f>GT_NG!T7</f>
        <v>11.578986078276859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446.41623652126447</v>
      </c>
      <c r="P7" s="37">
        <v>44.16326241134751</v>
      </c>
      <c r="Q7" s="37">
        <v>18.21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354.08000000000004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-246</v>
      </c>
      <c r="AA7" s="76">
        <f>STOA!J7</f>
        <v>1.3</v>
      </c>
      <c r="AB7" s="76">
        <f>-STOA!P7</f>
        <v>0</v>
      </c>
      <c r="AC7">
        <f t="shared" si="0"/>
        <v>9.6912018901528771</v>
      </c>
      <c r="AD7">
        <f t="shared" si="1"/>
        <v>634.4279060504615</v>
      </c>
      <c r="AE7">
        <f>'IDT-1'!F7</f>
        <v>0</v>
      </c>
      <c r="AF7" s="25"/>
      <c r="AG7">
        <f t="shared" si="2"/>
        <v>634.4279060504615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-52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7.6579049999999995</v>
      </c>
      <c r="E8">
        <f>GT_NG!T8</f>
        <v>11.578986078276859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446.39940394207895</v>
      </c>
      <c r="P8" s="37">
        <v>44.16326241134751</v>
      </c>
      <c r="Q8" s="37">
        <v>18.21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354.08000000000004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-256</v>
      </c>
      <c r="AA8" s="76">
        <f>STOA!J8</f>
        <v>1.3</v>
      </c>
      <c r="AB8" s="76">
        <f>-STOA!P8</f>
        <v>0</v>
      </c>
      <c r="AC8">
        <f t="shared" si="0"/>
        <v>9.7775450971438769</v>
      </c>
      <c r="AD8">
        <f t="shared" si="1"/>
        <v>623.32473026428499</v>
      </c>
      <c r="AE8">
        <f>'IDT-1'!F8</f>
        <v>0</v>
      </c>
      <c r="AF8" s="25"/>
      <c r="AG8">
        <f t="shared" si="2"/>
        <v>623.32473026428499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-53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7.6579049999999995</v>
      </c>
      <c r="E9">
        <f>GT_NG!T9</f>
        <v>11.578986078276859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444.70279994207897</v>
      </c>
      <c r="P9" s="37">
        <v>44.163108108108112</v>
      </c>
      <c r="Q9" s="37">
        <v>18.21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354.08000000000004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-264</v>
      </c>
      <c r="AA9" s="76">
        <f>STOA!J9</f>
        <v>1.3</v>
      </c>
      <c r="AB9" s="76">
        <f>-STOA!P9</f>
        <v>0</v>
      </c>
      <c r="AC9">
        <f t="shared" si="0"/>
        <v>9.7878943372264224</v>
      </c>
      <c r="AD9">
        <f t="shared" si="1"/>
        <v>618.61762272096291</v>
      </c>
      <c r="AE9">
        <f>'IDT-1'!F9</f>
        <v>0</v>
      </c>
      <c r="AF9" s="25"/>
      <c r="AG9">
        <f t="shared" si="2"/>
        <v>618.61762272096291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-48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7.6579049999999995</v>
      </c>
      <c r="E10">
        <f>GT_NG!T10</f>
        <v>11.578986078276859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438.66279994207895</v>
      </c>
      <c r="P10" s="37">
        <v>44.163108108108112</v>
      </c>
      <c r="Q10" s="37">
        <v>18.21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353.92000000000007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-274</v>
      </c>
      <c r="AA10" s="76">
        <f>STOA!J10</f>
        <v>1.3</v>
      </c>
      <c r="AB10" s="76">
        <f>-STOA!P10</f>
        <v>0</v>
      </c>
      <c r="AC10">
        <f t="shared" si="0"/>
        <v>9.7631182920742354</v>
      </c>
      <c r="AD10">
        <f t="shared" si="1"/>
        <v>609.44239876611528</v>
      </c>
      <c r="AE10">
        <f>'IDT-1'!F10</f>
        <v>0</v>
      </c>
      <c r="AF10" s="25"/>
      <c r="AG10">
        <f t="shared" si="2"/>
        <v>609.44239876611528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-41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7.6579049999999995</v>
      </c>
      <c r="E11">
        <f>GT_NG!T11</f>
        <v>11.578986078276859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438.66279994207895</v>
      </c>
      <c r="P11" s="37">
        <v>44.16699339731808</v>
      </c>
      <c r="Q11" s="37">
        <v>18.21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355.25000000000006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-282</v>
      </c>
      <c r="AA11" s="76">
        <f>STOA!J11</f>
        <v>1.3</v>
      </c>
      <c r="AB11" s="76">
        <f>-STOA!P11</f>
        <v>0</v>
      </c>
      <c r="AC11">
        <f t="shared" si="0"/>
        <v>9.8442744618735123</v>
      </c>
      <c r="AD11">
        <f t="shared" si="1"/>
        <v>601.69512788552584</v>
      </c>
      <c r="AE11">
        <f>'IDT-1'!F11</f>
        <v>0</v>
      </c>
      <c r="AF11" s="25"/>
      <c r="AG11">
        <f t="shared" si="2"/>
        <v>601.69512788552584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-42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7.6579049999999995</v>
      </c>
      <c r="E12">
        <f>GT_NG!T12</f>
        <v>11.578986078276859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438.66279994207895</v>
      </c>
      <c r="P12" s="37">
        <v>44.16699339731808</v>
      </c>
      <c r="Q12" s="37">
        <v>18.21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355.25000000000006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-280</v>
      </c>
      <c r="AA12" s="76">
        <f>STOA!J12</f>
        <v>1.3</v>
      </c>
      <c r="AB12" s="76">
        <f>-STOA!P12</f>
        <v>0</v>
      </c>
      <c r="AC12">
        <f t="shared" si="0"/>
        <v>9.8364131435909083</v>
      </c>
      <c r="AD12">
        <f t="shared" si="1"/>
        <v>602.70298920380844</v>
      </c>
      <c r="AE12">
        <f>'IDT-1'!F12</f>
        <v>0</v>
      </c>
      <c r="AF12" s="25"/>
      <c r="AG12">
        <f t="shared" si="2"/>
        <v>602.70298920380844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-43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7.6579049999999995</v>
      </c>
      <c r="E13">
        <f>GT_NG!T13</f>
        <v>11.578986078276859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438.66279994207895</v>
      </c>
      <c r="P13" s="37">
        <v>44.16699339731808</v>
      </c>
      <c r="Q13" s="37">
        <v>18.21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355.25000000000006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-288</v>
      </c>
      <c r="AA13" s="76">
        <f>STOA!J13</f>
        <v>1.3</v>
      </c>
      <c r="AB13" s="76">
        <f>-STOA!P13</f>
        <v>0</v>
      </c>
      <c r="AC13">
        <f t="shared" si="0"/>
        <v>9.9228876446995571</v>
      </c>
      <c r="AD13">
        <f t="shared" si="1"/>
        <v>591.61651470269976</v>
      </c>
      <c r="AE13">
        <f>'IDT-1'!F13</f>
        <v>0</v>
      </c>
      <c r="AF13" s="25"/>
      <c r="AG13">
        <f t="shared" si="2"/>
        <v>591.61651470269976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-46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7.6579049999999995</v>
      </c>
      <c r="E14">
        <f>GT_NG!T14</f>
        <v>11.578986078276859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438.66279994207895</v>
      </c>
      <c r="P14" s="37">
        <v>44.16699339731808</v>
      </c>
      <c r="Q14" s="37">
        <v>18.21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355.42000000000007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-299</v>
      </c>
      <c r="AA14" s="76">
        <f>STOA!J14</f>
        <v>1.3</v>
      </c>
      <c r="AB14" s="76">
        <f>-STOA!P14</f>
        <v>0</v>
      </c>
      <c r="AC14">
        <f t="shared" si="0"/>
        <v>10.010688145808205</v>
      </c>
      <c r="AD14">
        <f t="shared" si="1"/>
        <v>580.6987142015912</v>
      </c>
      <c r="AE14">
        <f>'IDT-1'!F14</f>
        <v>0</v>
      </c>
      <c r="AF14" s="25"/>
      <c r="AG14">
        <f t="shared" si="2"/>
        <v>580.6987142015912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-46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7.6579049999999995</v>
      </c>
      <c r="E15">
        <f>GT_NG!T15</f>
        <v>11.578986078276859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438.66279994207895</v>
      </c>
      <c r="P15" s="37">
        <v>44.16708852415794</v>
      </c>
      <c r="Q15" s="37">
        <v>18.21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358.25000000000006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-311</v>
      </c>
      <c r="AA15" s="76">
        <f>STOA!J15</f>
        <v>1.3</v>
      </c>
      <c r="AB15" s="76">
        <f>-STOA!P15</f>
        <v>0</v>
      </c>
      <c r="AC15">
        <f t="shared" si="0"/>
        <v>9.9541497049715115</v>
      </c>
      <c r="AD15">
        <f t="shared" si="1"/>
        <v>593.58534776926786</v>
      </c>
      <c r="AE15">
        <f>'IDT-1'!F15</f>
        <v>0</v>
      </c>
      <c r="AF15" s="25"/>
      <c r="AG15">
        <f t="shared" si="2"/>
        <v>593.58534776926786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-24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7.6579049999999995</v>
      </c>
      <c r="E16">
        <f>GT_NG!T16</f>
        <v>11.578986078276859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438.66279994207895</v>
      </c>
      <c r="P16" s="37">
        <v>44.16708852415794</v>
      </c>
      <c r="Q16" s="37">
        <v>18.21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358.25000000000006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-312</v>
      </c>
      <c r="AA16" s="76">
        <f>STOA!J16</f>
        <v>1.3</v>
      </c>
      <c r="AB16" s="76">
        <f>-STOA!P16</f>
        <v>0</v>
      </c>
      <c r="AC16">
        <f t="shared" si="0"/>
        <v>9.9855949781019291</v>
      </c>
      <c r="AD16">
        <f t="shared" si="1"/>
        <v>589.55390249613743</v>
      </c>
      <c r="AE16">
        <f>'IDT-1'!F16</f>
        <v>0</v>
      </c>
      <c r="AF16" s="25"/>
      <c r="AG16">
        <f t="shared" si="2"/>
        <v>589.55390249613743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-27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7.6579049999999995</v>
      </c>
      <c r="E17">
        <f>GT_NG!T17</f>
        <v>11.578986078276859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417.92276203853692</v>
      </c>
      <c r="P17" s="37">
        <v>43.342857142857142</v>
      </c>
      <c r="Q17" s="37">
        <v>18.21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357.92000000000007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-312</v>
      </c>
      <c r="AA17" s="76">
        <f>STOA!J17</f>
        <v>1.3</v>
      </c>
      <c r="AB17" s="76">
        <f>-STOA!P17</f>
        <v>0</v>
      </c>
      <c r="AC17">
        <f t="shared" si="0"/>
        <v>10.042797907875681</v>
      </c>
      <c r="AD17">
        <f t="shared" si="1"/>
        <v>538.60243028152081</v>
      </c>
      <c r="AE17">
        <f>'IDT-1'!F17</f>
        <v>0</v>
      </c>
      <c r="AF17" s="25"/>
      <c r="AG17">
        <f t="shared" si="2"/>
        <v>538.60243028152081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-56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7.6579049999999995</v>
      </c>
      <c r="E18">
        <f>GT_NG!T18</f>
        <v>11.578986078276859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417.92276203853692</v>
      </c>
      <c r="P18" s="37">
        <v>43.342857142857142</v>
      </c>
      <c r="Q18" s="37">
        <v>18.21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357.25000000000006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-314</v>
      </c>
      <c r="AA18" s="76">
        <f>STOA!J18</f>
        <v>1.3</v>
      </c>
      <c r="AB18" s="76">
        <f>-STOA!P18</f>
        <v>0</v>
      </c>
      <c r="AC18">
        <f t="shared" si="0"/>
        <v>10.029710589593074</v>
      </c>
      <c r="AD18">
        <f t="shared" si="1"/>
        <v>538.94551759980334</v>
      </c>
      <c r="AE18">
        <f>'IDT-1'!F18</f>
        <v>0</v>
      </c>
      <c r="AF18" s="25"/>
      <c r="AG18">
        <f t="shared" si="2"/>
        <v>538.94551759980334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-53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7.6579049999999995</v>
      </c>
      <c r="E19">
        <f>GT_NG!T19</f>
        <v>11.578986078276859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421.97558743536229</v>
      </c>
      <c r="P19" s="37">
        <v>44.16</v>
      </c>
      <c r="Q19" s="37">
        <v>18.21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356.75000000000006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-312</v>
      </c>
      <c r="AA19" s="76">
        <f>STOA!J19</f>
        <v>1.3</v>
      </c>
      <c r="AB19" s="76">
        <f>-STOA!P19</f>
        <v>0</v>
      </c>
      <c r="AC19">
        <f t="shared" si="0"/>
        <v>9.8594020666263145</v>
      </c>
      <c r="AD19">
        <f t="shared" si="1"/>
        <v>569.48579437673823</v>
      </c>
      <c r="AE19">
        <f>'IDT-1'!F19</f>
        <v>0</v>
      </c>
      <c r="AF19" s="25"/>
      <c r="AG19">
        <f t="shared" si="2"/>
        <v>569.48579437673823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-29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7.6579049999999995</v>
      </c>
      <c r="E20">
        <f>GT_NG!T20</f>
        <v>11.578986078276859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421.97558743536229</v>
      </c>
      <c r="P20" s="37">
        <v>44.16</v>
      </c>
      <c r="Q20" s="37">
        <v>18.21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356.25000000000006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-304</v>
      </c>
      <c r="AA20" s="76">
        <f>STOA!J20</f>
        <v>1.3</v>
      </c>
      <c r="AB20" s="76">
        <f>-STOA!P20</f>
        <v>0</v>
      </c>
      <c r="AC20">
        <f t="shared" si="0"/>
        <v>9.7768888838002717</v>
      </c>
      <c r="AD20">
        <f t="shared" si="1"/>
        <v>579.06830755956423</v>
      </c>
      <c r="AE20">
        <f>'IDT-1'!F20</f>
        <v>0</v>
      </c>
      <c r="AF20" s="25"/>
      <c r="AG20">
        <f t="shared" si="2"/>
        <v>579.06830755956423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-27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7.6579049999999995</v>
      </c>
      <c r="E21">
        <f>GT_NG!T21</f>
        <v>11.578986078276859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421.97558743536229</v>
      </c>
      <c r="P21" s="37">
        <v>44.16</v>
      </c>
      <c r="Q21" s="37">
        <v>15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352.33000000000004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-287</v>
      </c>
      <c r="AA21" s="76">
        <f>STOA!J21</f>
        <v>1.3</v>
      </c>
      <c r="AB21" s="76">
        <f>-STOA!P21</f>
        <v>0</v>
      </c>
      <c r="AC21">
        <f t="shared" si="0"/>
        <v>9.5954937912786029</v>
      </c>
      <c r="AD21">
        <f t="shared" si="1"/>
        <v>588.11970265208595</v>
      </c>
      <c r="AE21">
        <f>'IDT-1'!F21</f>
        <v>0</v>
      </c>
      <c r="AF21" s="25"/>
      <c r="AG21">
        <f t="shared" si="2"/>
        <v>588.11970265208595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-28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7.6579049999999995</v>
      </c>
      <c r="E22">
        <f>GT_NG!T22</f>
        <v>11.578986078276859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421.97558743536229</v>
      </c>
      <c r="P22" s="37">
        <v>44.16</v>
      </c>
      <c r="Q22" s="37">
        <v>15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352.16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-268</v>
      </c>
      <c r="AA22" s="76">
        <f>STOA!J22</f>
        <v>1.3</v>
      </c>
      <c r="AB22" s="76">
        <f>-STOA!P22</f>
        <v>0</v>
      </c>
      <c r="AC22">
        <f t="shared" si="0"/>
        <v>9.4290801073439123</v>
      </c>
      <c r="AD22">
        <f t="shared" si="1"/>
        <v>609.1161163360207</v>
      </c>
      <c r="AE22">
        <f>'IDT-1'!F22</f>
        <v>0</v>
      </c>
      <c r="AF22" s="25"/>
      <c r="AG22">
        <f t="shared" si="2"/>
        <v>609.1161163360207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-26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7.6579049999999995</v>
      </c>
      <c r="E23">
        <f>GT_NG!T23</f>
        <v>11.578986078276859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446.67407962443559</v>
      </c>
      <c r="P23" s="37">
        <v>44.16</v>
      </c>
      <c r="Q23" s="37">
        <v>15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352.42000000000007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-237</v>
      </c>
      <c r="AA23" s="76">
        <f>STOA!J23</f>
        <v>1.3</v>
      </c>
      <c r="AB23" s="76">
        <f>-STOA!P23</f>
        <v>0</v>
      </c>
      <c r="AC23">
        <f t="shared" si="0"/>
        <v>9.5530044818752451</v>
      </c>
      <c r="AD23">
        <f t="shared" si="1"/>
        <v>642.95068415056267</v>
      </c>
      <c r="AE23">
        <f>'IDT-1'!F23</f>
        <v>0</v>
      </c>
      <c r="AF23" s="25"/>
      <c r="AG23">
        <f t="shared" si="2"/>
        <v>642.95068415056267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-48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7.6579049999999995</v>
      </c>
      <c r="E24">
        <f>GT_NG!T24</f>
        <v>11.578986078276859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451.43304152919757</v>
      </c>
      <c r="P24" s="37">
        <v>44.16</v>
      </c>
      <c r="Q24" s="37">
        <v>15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351.58000000000004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-195</v>
      </c>
      <c r="AA24" s="76">
        <f>STOA!J24</f>
        <v>1.3</v>
      </c>
      <c r="AB24" s="76">
        <f>-STOA!P24</f>
        <v>0</v>
      </c>
      <c r="AC24">
        <f t="shared" si="0"/>
        <v>9.2533970168630066</v>
      </c>
      <c r="AD24">
        <f t="shared" si="1"/>
        <v>689.16925352033684</v>
      </c>
      <c r="AE24">
        <f>'IDT-1'!F24</f>
        <v>0</v>
      </c>
      <c r="AF24" s="25"/>
      <c r="AG24">
        <f t="shared" si="2"/>
        <v>689.16925352033684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-48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7.6579049999999995</v>
      </c>
      <c r="E25">
        <f>GT_NG!T25</f>
        <v>11.578986078276859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460.06818366479723</v>
      </c>
      <c r="P25" s="37">
        <v>74.59</v>
      </c>
      <c r="Q25" s="37">
        <v>26.563920295202951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347.44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-232</v>
      </c>
      <c r="AA25" s="76">
        <f>STOA!J25</f>
        <v>1.3</v>
      </c>
      <c r="AB25" s="76">
        <f>-STOA!P25</f>
        <v>0</v>
      </c>
      <c r="AC25">
        <f t="shared" si="0"/>
        <v>9.5295372027146215</v>
      </c>
      <c r="AD25">
        <f t="shared" si="1"/>
        <v>746.38217576528791</v>
      </c>
      <c r="AE25">
        <f>'IDT-1'!F25</f>
        <v>0</v>
      </c>
      <c r="AF25" s="25"/>
      <c r="AG25">
        <f t="shared" si="2"/>
        <v>746.38217576528791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7.6579049999999995</v>
      </c>
      <c r="E26">
        <f>GT_NG!T26</f>
        <v>11.578986078276859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524.09787338499677</v>
      </c>
      <c r="P26" s="37">
        <v>74.590000000000018</v>
      </c>
      <c r="Q26" s="37">
        <v>26.56693222491629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347.44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-177</v>
      </c>
      <c r="AA26" s="76">
        <f>STOA!J26</f>
        <v>1.3</v>
      </c>
      <c r="AB26" s="76">
        <f>-STOA!P26</f>
        <v>0</v>
      </c>
      <c r="AC26">
        <f t="shared" si="0"/>
        <v>10.060437548714358</v>
      </c>
      <c r="AD26">
        <f t="shared" si="1"/>
        <v>805.88397706920091</v>
      </c>
      <c r="AE26">
        <f>'IDT-1'!F26</f>
        <v>0</v>
      </c>
      <c r="AF26" s="25"/>
      <c r="AG26">
        <f t="shared" si="2"/>
        <v>805.88397706920091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-59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7.6579049999999995</v>
      </c>
      <c r="E27">
        <f>GT_NG!T27</f>
        <v>11.578986078276859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597.85225269017803</v>
      </c>
      <c r="P27" s="37">
        <v>74.590000000000018</v>
      </c>
      <c r="Q27" s="37">
        <v>26.56693222491629</v>
      </c>
      <c r="R27" s="39">
        <v>0.03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358.46000000000004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-269</v>
      </c>
      <c r="AA27" s="76">
        <f>STOA!J27</f>
        <v>1.3</v>
      </c>
      <c r="AB27" s="76">
        <f>-STOA!P27</f>
        <v>0</v>
      </c>
      <c r="AC27">
        <f t="shared" si="0"/>
        <v>11.236005210620714</v>
      </c>
      <c r="AD27">
        <f t="shared" si="1"/>
        <v>889.16278871247584</v>
      </c>
      <c r="AE27">
        <f>'IDT-1'!F27</f>
        <v>0</v>
      </c>
      <c r="AF27" s="25"/>
      <c r="AG27">
        <f t="shared" si="2"/>
        <v>889.16278871247584</v>
      </c>
      <c r="AI27" s="35">
        <f>PXIL!J27</f>
        <v>0</v>
      </c>
      <c r="AJ27" s="35">
        <f>PXIL!P27</f>
        <v>0</v>
      </c>
      <c r="AK27" s="35">
        <f>RTM_IEX!J27</f>
        <v>32.65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7.6579049999999995</v>
      </c>
      <c r="E28">
        <f>GT_NG!T28</f>
        <v>11.578986078276859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653.0712808312087</v>
      </c>
      <c r="P28" s="37">
        <v>74.590000000000018</v>
      </c>
      <c r="Q28" s="37">
        <v>26.56693222491629</v>
      </c>
      <c r="R28" s="39">
        <v>0.36000000000000004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366.43000000000006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-143</v>
      </c>
      <c r="AA28" s="76">
        <f>STOA!J28</f>
        <v>1.3</v>
      </c>
      <c r="AB28" s="76">
        <f>-STOA!P28</f>
        <v>0</v>
      </c>
      <c r="AC28">
        <f t="shared" si="0"/>
        <v>10.580593345903862</v>
      </c>
      <c r="AD28">
        <f t="shared" si="1"/>
        <v>1034.6872287182234</v>
      </c>
      <c r="AE28">
        <f>'IDT-1'!F28</f>
        <v>-40.941000000000003</v>
      </c>
      <c r="AF28" s="25"/>
      <c r="AG28">
        <f t="shared" si="2"/>
        <v>993.74622871822339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-12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7.6579049999999995</v>
      </c>
      <c r="E29">
        <f>GT_NG!T29</f>
        <v>11.578986078276859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69.607030670136069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690.85662787275373</v>
      </c>
      <c r="P29" s="37">
        <v>74.590000000000018</v>
      </c>
      <c r="Q29" s="37">
        <v>26.56693222491629</v>
      </c>
      <c r="R29" s="39">
        <v>1.77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373.63000000000005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-71</v>
      </c>
      <c r="AA29" s="76">
        <f>STOA!J29</f>
        <v>1.3</v>
      </c>
      <c r="AB29" s="76">
        <f>-STOA!P29</f>
        <v>0</v>
      </c>
      <c r="AC29">
        <f t="shared" si="0"/>
        <v>10.689416006051129</v>
      </c>
      <c r="AD29">
        <f t="shared" si="1"/>
        <v>1134.8680658400319</v>
      </c>
      <c r="AE29">
        <f>'IDT-1'!F29</f>
        <v>-73.81</v>
      </c>
      <c r="AF29" s="25"/>
      <c r="AG29">
        <f t="shared" si="2"/>
        <v>1061.058065840032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-41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7.6579049999999995</v>
      </c>
      <c r="E30">
        <f>GT_NG!T30</f>
        <v>11.578986078276859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69.607030670136069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728.57254568983637</v>
      </c>
      <c r="P30" s="37">
        <v>74.590000000000018</v>
      </c>
      <c r="Q30" s="37">
        <v>26.56693222491629</v>
      </c>
      <c r="R30" s="39">
        <v>4.53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397.05000000000007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-59</v>
      </c>
      <c r="AA30" s="76">
        <f>STOA!J30</f>
        <v>1.3</v>
      </c>
      <c r="AB30" s="76">
        <f>-STOA!P30</f>
        <v>0</v>
      </c>
      <c r="AC30">
        <f t="shared" si="0"/>
        <v>11.258556029567814</v>
      </c>
      <c r="AD30">
        <f t="shared" si="1"/>
        <v>1189.1948436335977</v>
      </c>
      <c r="AE30">
        <f>'IDT-1'!F30</f>
        <v>-76.692999999999998</v>
      </c>
      <c r="AF30" s="25"/>
      <c r="AG30">
        <f t="shared" si="2"/>
        <v>1112.5018436335977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-62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7.6579049999999995</v>
      </c>
      <c r="E31">
        <f>GT_NG!T31</f>
        <v>11.578986078276859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731.81263209989129</v>
      </c>
      <c r="P31" s="37">
        <v>74.590000000000018</v>
      </c>
      <c r="Q31" s="37">
        <v>26.56693222491629</v>
      </c>
      <c r="R31" s="39">
        <v>10.19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400.18000000000006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</v>
      </c>
      <c r="AA31" s="76">
        <f>STOA!J31</f>
        <v>1.3</v>
      </c>
      <c r="AB31" s="76">
        <f>-STOA!P31</f>
        <v>0</v>
      </c>
      <c r="AC31">
        <f t="shared" si="0"/>
        <v>11.123822451317611</v>
      </c>
      <c r="AD31">
        <f t="shared" si="1"/>
        <v>1250.3626329517667</v>
      </c>
      <c r="AE31">
        <f>'IDT-1'!F31</f>
        <v>-107.254</v>
      </c>
      <c r="AF31" s="25"/>
      <c r="AG31">
        <f t="shared" si="2"/>
        <v>1143.1086329517668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-79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7.6579049999999995</v>
      </c>
      <c r="E32">
        <f>GT_NG!T32</f>
        <v>11.578986078276859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732.71154629515206</v>
      </c>
      <c r="P32" s="37">
        <v>74.590000000000018</v>
      </c>
      <c r="Q32" s="37">
        <v>26.56693222491629</v>
      </c>
      <c r="R32" s="39">
        <v>17.66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406.82000000000011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1.4000000000000001</v>
      </c>
      <c r="AB32" s="76">
        <f>-STOA!P32</f>
        <v>0</v>
      </c>
      <c r="AC32">
        <f t="shared" si="0"/>
        <v>11.13947484436679</v>
      </c>
      <c r="AD32">
        <f t="shared" si="1"/>
        <v>1278.4558947539786</v>
      </c>
      <c r="AE32">
        <f>'IDT-1'!F32</f>
        <v>-85.242999999999995</v>
      </c>
      <c r="AF32" s="25"/>
      <c r="AG32">
        <f t="shared" si="2"/>
        <v>1193.2128947539786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-69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7.3720500000000007</v>
      </c>
      <c r="E33">
        <f>GT_NG!T33</f>
        <v>11.278985702724574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732.71154629515206</v>
      </c>
      <c r="P33" s="37">
        <v>74.590000000000018</v>
      </c>
      <c r="Q33" s="37">
        <v>26.56693222491629</v>
      </c>
      <c r="R33" s="39">
        <v>19</v>
      </c>
      <c r="S33" s="39">
        <v>0</v>
      </c>
      <c r="T33" s="38">
        <f>SUMPRODUCT(LTA!J33:AN33,LTA!J$101:AN$101,LTA!J$105:AN$105)</f>
        <v>10.16</v>
      </c>
      <c r="U33" s="38">
        <f>SUMPRODUCT(LTA!J33:AN33,LTA!J$102:AN$102,LTA!J$105:AN$105)</f>
        <v>414.23000000000008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1.49</v>
      </c>
      <c r="AB33" s="76">
        <f>-STOA!P33</f>
        <v>0</v>
      </c>
      <c r="AC33">
        <f t="shared" si="0"/>
        <v>11.472389994046029</v>
      </c>
      <c r="AD33">
        <f t="shared" si="1"/>
        <v>1252.537124228747</v>
      </c>
      <c r="AE33">
        <f>'IDT-1'!F33</f>
        <v>-85.555999999999997</v>
      </c>
      <c r="AF33" s="25"/>
      <c r="AG33">
        <f t="shared" si="2"/>
        <v>1166.9811242287469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-103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7.3720500000000007</v>
      </c>
      <c r="E34">
        <f>GT_NG!T34</f>
        <v>11.278985702724574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736.6962859720536</v>
      </c>
      <c r="P34" s="37">
        <v>74.590000000000018</v>
      </c>
      <c r="Q34" s="37">
        <v>26.56693222491629</v>
      </c>
      <c r="R34" s="39">
        <v>19</v>
      </c>
      <c r="S34" s="39">
        <v>0</v>
      </c>
      <c r="T34" s="38">
        <f>SUMPRODUCT(LTA!J34:AN34,LTA!J$101:AN$101,LTA!J$105:AN$105)</f>
        <v>13.64</v>
      </c>
      <c r="U34" s="38">
        <f>SUMPRODUCT(LTA!J34:AN34,LTA!J$102:AN$102,LTA!J$105:AN$105)</f>
        <v>422.58000000000004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3.4400000000000004</v>
      </c>
      <c r="AB34" s="76">
        <f>-STOA!P34</f>
        <v>0</v>
      </c>
      <c r="AC34">
        <f t="shared" si="0"/>
        <v>11.603093645243256</v>
      </c>
      <c r="AD34">
        <f t="shared" si="1"/>
        <v>1271.1711602544513</v>
      </c>
      <c r="AE34">
        <f>'IDT-1'!F34</f>
        <v>-103.363</v>
      </c>
      <c r="AF34" s="25"/>
      <c r="AG34">
        <f t="shared" si="2"/>
        <v>1167.8081602544512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-102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7.3720500000000007</v>
      </c>
      <c r="E35">
        <f>GT_NG!T35</f>
        <v>11.278985702724574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735.6438444952272</v>
      </c>
      <c r="P35" s="37">
        <v>74.590000000000018</v>
      </c>
      <c r="Q35" s="37">
        <v>26.56693222491629</v>
      </c>
      <c r="R35" s="39">
        <v>23.2</v>
      </c>
      <c r="S35" s="39">
        <v>0</v>
      </c>
      <c r="T35" s="38">
        <f>SUMPRODUCT(LTA!J35:AN35,LTA!J$101:AN$101,LTA!J$105:AN$105)</f>
        <v>21.43</v>
      </c>
      <c r="U35" s="38">
        <f>SUMPRODUCT(LTA!J35:AN35,LTA!J$102:AN$102,LTA!J$105:AN$105)</f>
        <v>433.15000000000003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-8</v>
      </c>
      <c r="AA35" s="76">
        <f>STOA!J35</f>
        <v>8.0300000000000011</v>
      </c>
      <c r="AB35" s="76">
        <f>-STOA!P35</f>
        <v>0</v>
      </c>
      <c r="AC35">
        <f t="shared" si="0"/>
        <v>11.688734827484947</v>
      </c>
      <c r="AD35">
        <f t="shared" si="1"/>
        <v>1312.1830775953831</v>
      </c>
      <c r="AE35">
        <f>'IDT-1'!F35</f>
        <v>-114.17400000000001</v>
      </c>
      <c r="AF35" s="25"/>
      <c r="AG35">
        <f t="shared" si="2"/>
        <v>1198.0090775953831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-79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7.3720500000000007</v>
      </c>
      <c r="E36">
        <f>GT_NG!T36</f>
        <v>11.278985702724574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707.80930369905343</v>
      </c>
      <c r="P36" s="37">
        <v>74.590000000000018</v>
      </c>
      <c r="Q36" s="37">
        <v>26.56693222491629</v>
      </c>
      <c r="R36" s="39">
        <v>24.2</v>
      </c>
      <c r="S36" s="39">
        <v>0</v>
      </c>
      <c r="T36" s="38">
        <f>SUMPRODUCT(LTA!J36:AN36,LTA!J$101:AN$101,LTA!J$105:AN$105)</f>
        <v>29.55</v>
      </c>
      <c r="U36" s="38">
        <f>SUMPRODUCT(LTA!J36:AN36,LTA!J$102:AN$102,LTA!J$105:AN$105)</f>
        <v>445.38000000000011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-2</v>
      </c>
      <c r="AA36" s="76">
        <f>STOA!J36</f>
        <v>14.66</v>
      </c>
      <c r="AB36" s="76">
        <f>-STOA!P36</f>
        <v>0</v>
      </c>
      <c r="AC36">
        <f t="shared" si="0"/>
        <v>11.603394908166143</v>
      </c>
      <c r="AD36">
        <f t="shared" si="1"/>
        <v>1323.4138767185284</v>
      </c>
      <c r="AE36">
        <f>'IDT-1'!F36</f>
        <v>-116.48099999999999</v>
      </c>
      <c r="AF36" s="25"/>
      <c r="AG36">
        <f t="shared" si="2"/>
        <v>1206.9328767185284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-74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7.3720500000000007</v>
      </c>
      <c r="E37">
        <f>GT_NG!T37</f>
        <v>11.278985702724574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681.21025079860055</v>
      </c>
      <c r="P37" s="37">
        <v>74.590000000000018</v>
      </c>
      <c r="Q37" s="37">
        <v>26.56693222491629</v>
      </c>
      <c r="R37" s="39">
        <v>24.2</v>
      </c>
      <c r="S37" s="39">
        <v>0</v>
      </c>
      <c r="T37" s="38">
        <f>SUMPRODUCT(LTA!J37:AN37,LTA!J$101:AN$101,LTA!J$105:AN$105)</f>
        <v>36.979999999999997</v>
      </c>
      <c r="U37" s="38">
        <f>SUMPRODUCT(LTA!J37:AN37,LTA!J$102:AN$102,LTA!J$105:AN$105)</f>
        <v>457.17000000000007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-6</v>
      </c>
      <c r="AA37" s="76">
        <f>STOA!J37</f>
        <v>23.87</v>
      </c>
      <c r="AB37" s="76">
        <f>-STOA!P37</f>
        <v>0</v>
      </c>
      <c r="AC37">
        <f t="shared" si="0"/>
        <v>11.232471699694999</v>
      </c>
      <c r="AD37">
        <f t="shared" si="1"/>
        <v>1374.6157470265466</v>
      </c>
      <c r="AE37">
        <f>'IDT-1'!F37</f>
        <v>-134.93299999999999</v>
      </c>
      <c r="AF37" s="25"/>
      <c r="AG37">
        <f t="shared" si="2"/>
        <v>1239.6827470265466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-21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7.3720500000000007</v>
      </c>
      <c r="E38">
        <f>GT_NG!T38</f>
        <v>11.278985702724574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671.2761054884644</v>
      </c>
      <c r="P38" s="37">
        <v>74.590000000000018</v>
      </c>
      <c r="Q38" s="37">
        <v>26.56693222491629</v>
      </c>
      <c r="R38" s="39">
        <v>24.2</v>
      </c>
      <c r="S38" s="39">
        <v>0</v>
      </c>
      <c r="T38" s="38">
        <f>SUMPRODUCT(LTA!J38:AN38,LTA!J$101:AN$101,LTA!J$105:AN$105)</f>
        <v>49.2</v>
      </c>
      <c r="U38" s="38">
        <f>SUMPRODUCT(LTA!J38:AN38,LTA!J$102:AN$102,LTA!J$105:AN$105)</f>
        <v>469.44000000000005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-61</v>
      </c>
      <c r="AA38" s="76">
        <f>STOA!J38</f>
        <v>34.299999999999997</v>
      </c>
      <c r="AB38" s="76">
        <f>-STOA!P38</f>
        <v>0</v>
      </c>
      <c r="AC38">
        <f t="shared" si="0"/>
        <v>11.954069691210428</v>
      </c>
      <c r="AD38">
        <f t="shared" si="1"/>
        <v>1331.880003724895</v>
      </c>
      <c r="AE38">
        <f>'IDT-1'!F38</f>
        <v>-108.98399999999999</v>
      </c>
      <c r="AF38" s="25"/>
      <c r="AG38">
        <f t="shared" si="2"/>
        <v>1222.8960037248951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-33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7.3720500000000007</v>
      </c>
      <c r="E39">
        <f>GT_NG!T39</f>
        <v>11.188993795521984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69.607030670136083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655.46095091893767</v>
      </c>
      <c r="P39" s="37">
        <v>74.590000000000018</v>
      </c>
      <c r="Q39" s="37">
        <v>26.56693222491629</v>
      </c>
      <c r="R39" s="39">
        <v>24.2</v>
      </c>
      <c r="S39" s="39">
        <v>0</v>
      </c>
      <c r="T39" s="38">
        <f>SUMPRODUCT(LTA!J39:AN39,LTA!J$101:AN$101,LTA!J$105:AN$105)</f>
        <v>57.84</v>
      </c>
      <c r="U39" s="38">
        <f>SUMPRODUCT(LTA!J39:AN39,LTA!J$102:AN$102,LTA!J$105:AN$105)</f>
        <v>481.56000000000006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-74</v>
      </c>
      <c r="AA39" s="76">
        <f>STOA!J39</f>
        <v>45.51</v>
      </c>
      <c r="AB39" s="76">
        <f>-STOA!P39</f>
        <v>0</v>
      </c>
      <c r="AC39">
        <f t="shared" si="0"/>
        <v>12.205133480440667</v>
      </c>
      <c r="AD39">
        <f t="shared" si="1"/>
        <v>1331.6908241290714</v>
      </c>
      <c r="AE39">
        <f>'IDT-1'!F39</f>
        <v>-89.379000000000005</v>
      </c>
      <c r="AF39" s="25"/>
      <c r="AG39">
        <f t="shared" si="2"/>
        <v>1242.3118241290715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-36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7.3720500000000007</v>
      </c>
      <c r="E40">
        <f>GT_NG!T40</f>
        <v>11.188993795521984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69.607030670136083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648.76349769824071</v>
      </c>
      <c r="P40" s="37">
        <v>74.590000000000018</v>
      </c>
      <c r="Q40" s="37">
        <v>26.56693222491629</v>
      </c>
      <c r="R40" s="39">
        <v>24.2</v>
      </c>
      <c r="S40" s="39">
        <v>0</v>
      </c>
      <c r="T40" s="38">
        <f>SUMPRODUCT(LTA!J40:AN40,LTA!J$101:AN$101,LTA!J$105:AN$105)</f>
        <v>69.349999999999994</v>
      </c>
      <c r="U40" s="38">
        <f>SUMPRODUCT(LTA!J40:AN40,LTA!J$102:AN$102,LTA!J$105:AN$105)</f>
        <v>491.68000000000012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-30</v>
      </c>
      <c r="AA40" s="76">
        <f>STOA!J40</f>
        <v>54.16</v>
      </c>
      <c r="AB40" s="76">
        <f>-STOA!P40</f>
        <v>0</v>
      </c>
      <c r="AC40">
        <f t="shared" si="0"/>
        <v>12.066763295732455</v>
      </c>
      <c r="AD40">
        <f t="shared" si="1"/>
        <v>1396.4117410930828</v>
      </c>
      <c r="AE40">
        <f>'IDT-1'!F40</f>
        <v>-87.072000000000003</v>
      </c>
      <c r="AF40" s="25"/>
      <c r="AG40">
        <f t="shared" si="2"/>
        <v>1309.3397410930829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-39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7.3720500000000007</v>
      </c>
      <c r="E41">
        <f>GT_NG!T41</f>
        <v>11.188993795521984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637.9681738059262</v>
      </c>
      <c r="P41" s="37">
        <v>74.590000000000018</v>
      </c>
      <c r="Q41" s="37">
        <v>26.56693222491629</v>
      </c>
      <c r="R41" s="39">
        <v>24.2</v>
      </c>
      <c r="S41" s="39">
        <v>0</v>
      </c>
      <c r="T41" s="38">
        <f>SUMPRODUCT(LTA!J41:AN41,LTA!J$101:AN$101,LTA!J$105:AN$105)</f>
        <v>77.66</v>
      </c>
      <c r="U41" s="38">
        <f>SUMPRODUCT(LTA!J41:AN41,LTA!J$102:AN$102,LTA!J$105:AN$105)</f>
        <v>501.7600000000001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-11</v>
      </c>
      <c r="AA41" s="76">
        <f>STOA!J41</f>
        <v>62.41</v>
      </c>
      <c r="AB41" s="76">
        <f>-STOA!P41</f>
        <v>0</v>
      </c>
      <c r="AC41">
        <f t="shared" si="0"/>
        <v>11.836615607428149</v>
      </c>
      <c r="AD41">
        <f t="shared" si="1"/>
        <v>1457.4895342189366</v>
      </c>
      <c r="AE41">
        <f>'IDT-1'!F41</f>
        <v>-77.269000000000005</v>
      </c>
      <c r="AF41" s="25"/>
      <c r="AG41">
        <f t="shared" si="2"/>
        <v>1380.2205342189366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-13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7.3720500000000007</v>
      </c>
      <c r="E42">
        <f>GT_NG!T42</f>
        <v>11.188993795521984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56.81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637.96801619017174</v>
      </c>
      <c r="P42" s="37">
        <v>74.590000000000018</v>
      </c>
      <c r="Q42" s="37">
        <v>26.56693222491629</v>
      </c>
      <c r="R42" s="39">
        <v>24.2</v>
      </c>
      <c r="S42" s="39">
        <v>0</v>
      </c>
      <c r="T42" s="38">
        <f>SUMPRODUCT(LTA!J42:AN42,LTA!J$101:AN$101,LTA!J$105:AN$105)</f>
        <v>84.92</v>
      </c>
      <c r="U42" s="38">
        <f>SUMPRODUCT(LTA!J42:AN42,LTA!J$102:AN$102,LTA!J$105:AN$105)</f>
        <v>510.91000000000008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-25</v>
      </c>
      <c r="AA42" s="76">
        <f>STOA!J42</f>
        <v>70.27</v>
      </c>
      <c r="AB42" s="76">
        <f>-STOA!P42</f>
        <v>0</v>
      </c>
      <c r="AC42">
        <f t="shared" si="0"/>
        <v>11.973248287720887</v>
      </c>
      <c r="AD42">
        <f t="shared" si="1"/>
        <v>1462.8227439228892</v>
      </c>
      <c r="AE42">
        <f>'IDT-1'!F42</f>
        <v>-51.320999999999998</v>
      </c>
      <c r="AF42" s="25"/>
      <c r="AG42">
        <f t="shared" si="2"/>
        <v>1411.5017439228893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7.3720500000000007</v>
      </c>
      <c r="E43">
        <f>GT_NG!T43</f>
        <v>11.188993795521984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55.932634727718103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600.7327770500782</v>
      </c>
      <c r="P43" s="37">
        <v>74.590000000000018</v>
      </c>
      <c r="Q43" s="37">
        <v>26.56693222491629</v>
      </c>
      <c r="R43" s="39">
        <v>24.2</v>
      </c>
      <c r="S43" s="39">
        <v>0</v>
      </c>
      <c r="T43" s="38">
        <f>SUMPRODUCT(LTA!J43:AN43,LTA!J$101:AN$101,LTA!J$105:AN$105)</f>
        <v>93</v>
      </c>
      <c r="U43" s="38">
        <f>SUMPRODUCT(LTA!J43:AN43,LTA!J$102:AN$102,LTA!J$105:AN$105)</f>
        <v>469.98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79.2</v>
      </c>
      <c r="AB43" s="76">
        <f>-STOA!P43</f>
        <v>0</v>
      </c>
      <c r="AC43">
        <f t="shared" si="0"/>
        <v>11.418642108760919</v>
      </c>
      <c r="AD43">
        <f t="shared" si="1"/>
        <v>1410.3447456894737</v>
      </c>
      <c r="AE43">
        <f>'IDT-1'!F43</f>
        <v>0</v>
      </c>
      <c r="AF43" s="25"/>
      <c r="AG43">
        <f t="shared" si="2"/>
        <v>1410.3447456894737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-21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7.3720500000000007</v>
      </c>
      <c r="E44">
        <f>GT_NG!T44</f>
        <v>11.488993958497504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55.932634727718103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606.21771965331254</v>
      </c>
      <c r="P44" s="37">
        <v>74.590000000000018</v>
      </c>
      <c r="Q44" s="37">
        <v>26.56693222491629</v>
      </c>
      <c r="R44" s="39">
        <v>24.2</v>
      </c>
      <c r="S44" s="39">
        <v>0</v>
      </c>
      <c r="T44" s="38">
        <f>SUMPRODUCT(LTA!J44:AN44,LTA!J$101:AN$101,LTA!J$105:AN$105)</f>
        <v>98.97</v>
      </c>
      <c r="U44" s="38">
        <f>SUMPRODUCT(LTA!J44:AN44,LTA!J$102:AN$102,LTA!J$105:AN$105)</f>
        <v>476.95000000000005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85.61999999999999</v>
      </c>
      <c r="AB44" s="76">
        <f>-STOA!P44</f>
        <v>0</v>
      </c>
      <c r="AC44">
        <f t="shared" si="0"/>
        <v>11.716969800011213</v>
      </c>
      <c r="AD44">
        <f t="shared" si="1"/>
        <v>1422.1913607644333</v>
      </c>
      <c r="AE44">
        <f>'IDT-1'!F44</f>
        <v>0</v>
      </c>
      <c r="AF44" s="25"/>
      <c r="AG44">
        <f t="shared" si="2"/>
        <v>1422.1913607644333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-34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7.3720500000000007</v>
      </c>
      <c r="E45">
        <f>GT_NG!T45</f>
        <v>11.488993958497504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55.932634727718103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573.24489425648699</v>
      </c>
      <c r="P45" s="37">
        <v>74.590000000000018</v>
      </c>
      <c r="Q45" s="37">
        <v>26.56693222491629</v>
      </c>
      <c r="R45" s="39">
        <v>24.2</v>
      </c>
      <c r="S45" s="39">
        <v>0</v>
      </c>
      <c r="T45" s="38">
        <f>SUMPRODUCT(LTA!J45:AN45,LTA!J$101:AN$101,LTA!J$105:AN$105)</f>
        <v>106.05</v>
      </c>
      <c r="U45" s="38">
        <f>SUMPRODUCT(LTA!J45:AN45,LTA!J$102:AN$102,LTA!J$105:AN$105)</f>
        <v>482.98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91.21</v>
      </c>
      <c r="AB45" s="76">
        <f>-STOA!P45</f>
        <v>0</v>
      </c>
      <c r="AC45">
        <f t="shared" si="0"/>
        <v>11.668532308176809</v>
      </c>
      <c r="AD45">
        <f t="shared" si="1"/>
        <v>1399.9669728594422</v>
      </c>
      <c r="AE45">
        <f>'IDT-1'!F45</f>
        <v>0</v>
      </c>
      <c r="AF45" s="25"/>
      <c r="AG45">
        <f t="shared" si="2"/>
        <v>1399.9669728594422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-42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7.3720500000000007</v>
      </c>
      <c r="E46">
        <f>GT_NG!T46</f>
        <v>11.488993958497504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55.932634727718103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573.24489425648699</v>
      </c>
      <c r="P46" s="37">
        <v>74.590000000000018</v>
      </c>
      <c r="Q46" s="37">
        <v>26.56693222491629</v>
      </c>
      <c r="R46" s="39">
        <v>24.2</v>
      </c>
      <c r="S46" s="39">
        <v>0</v>
      </c>
      <c r="T46" s="38">
        <f>SUMPRODUCT(LTA!J46:AN46,LTA!J$101:AN$101,LTA!J$105:AN$105)</f>
        <v>112.83</v>
      </c>
      <c r="U46" s="38">
        <f>SUMPRODUCT(LTA!J46:AN46,LTA!J$102:AN$102,LTA!J$105:AN$105)</f>
        <v>488.39000000000004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96.06</v>
      </c>
      <c r="AB46" s="76">
        <f>-STOA!P46</f>
        <v>0</v>
      </c>
      <c r="AC46">
        <f t="shared" si="0"/>
        <v>11.927225400698477</v>
      </c>
      <c r="AD46">
        <f t="shared" si="1"/>
        <v>1400.7482797669204</v>
      </c>
      <c r="AE46">
        <f>'IDT-1'!F46</f>
        <v>0</v>
      </c>
      <c r="AF46" s="25"/>
      <c r="AG46">
        <f t="shared" si="2"/>
        <v>1400.7482797669204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-58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7.3720500000000007</v>
      </c>
      <c r="E47">
        <f>GT_NG!T47</f>
        <v>11.488993958497504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527.0400681695304</v>
      </c>
      <c r="P47" s="37">
        <v>74.590000000000018</v>
      </c>
      <c r="Q47" s="37">
        <v>26.56693222491629</v>
      </c>
      <c r="R47" s="39">
        <v>24.2</v>
      </c>
      <c r="S47" s="39">
        <v>0</v>
      </c>
      <c r="T47" s="38">
        <f>SUMPRODUCT(LTA!J47:AN47,LTA!J$101:AN$101,LTA!J$105:AN$105)</f>
        <v>116.67</v>
      </c>
      <c r="U47" s="38">
        <f>SUMPRODUCT(LTA!J47:AN47,LTA!J$102:AN$102,LTA!J$105:AN$105)</f>
        <v>493.47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100.02</v>
      </c>
      <c r="AB47" s="76">
        <f>-STOA!P47</f>
        <v>0</v>
      </c>
      <c r="AC47">
        <f t="shared" si="0"/>
        <v>11.751866952456709</v>
      </c>
      <c r="AD47">
        <f t="shared" si="1"/>
        <v>1362.378895330213</v>
      </c>
      <c r="AE47">
        <f>'IDT-1'!F47</f>
        <v>0</v>
      </c>
      <c r="AF47" s="25"/>
      <c r="AG47">
        <f t="shared" si="2"/>
        <v>1362.378895330213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-66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7.3720500000000007</v>
      </c>
      <c r="E48">
        <f>GT_NG!T48</f>
        <v>11.488993958497504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497.58273393039997</v>
      </c>
      <c r="P48" s="37">
        <v>74.590000000000018</v>
      </c>
      <c r="Q48" s="37">
        <v>26.56693222491629</v>
      </c>
      <c r="R48" s="39">
        <v>24.2</v>
      </c>
      <c r="S48" s="39">
        <v>0</v>
      </c>
      <c r="T48" s="38">
        <f>SUMPRODUCT(LTA!J48:AN48,LTA!J$101:AN$101,LTA!J$105:AN$105)</f>
        <v>117.43</v>
      </c>
      <c r="U48" s="38">
        <f>SUMPRODUCT(LTA!J48:AN48,LTA!J$102:AN$102,LTA!J$105:AN$105)</f>
        <v>498.02000000000004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101.3</v>
      </c>
      <c r="AB48" s="76">
        <f>-STOA!P48</f>
        <v>0</v>
      </c>
      <c r="AC48">
        <f t="shared" si="0"/>
        <v>11.494888562565448</v>
      </c>
      <c r="AD48">
        <f t="shared" si="1"/>
        <v>1349.7685394809739</v>
      </c>
      <c r="AE48">
        <f>'IDT-1'!F48</f>
        <v>0</v>
      </c>
      <c r="AF48" s="25"/>
      <c r="AG48">
        <f t="shared" si="2"/>
        <v>1349.7685394809739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-56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7.3720500000000007</v>
      </c>
      <c r="E49">
        <f>GT_NG!T49</f>
        <v>11.488993958497504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451.31498013096922</v>
      </c>
      <c r="P49" s="37">
        <v>57.61</v>
      </c>
      <c r="Q49" s="37">
        <v>26.56693222491629</v>
      </c>
      <c r="R49" s="39">
        <v>24.2</v>
      </c>
      <c r="S49" s="39">
        <v>0</v>
      </c>
      <c r="T49" s="38">
        <f>SUMPRODUCT(LTA!J49:AN49,LTA!J$101:AN$101,LTA!J$105:AN$105)</f>
        <v>117.65</v>
      </c>
      <c r="U49" s="38">
        <f>SUMPRODUCT(LTA!J49:AN49,LTA!J$102:AN$102,LTA!J$105:AN$105)</f>
        <v>501.30000000000007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101.3</v>
      </c>
      <c r="AB49" s="76">
        <f>-STOA!P49</f>
        <v>0</v>
      </c>
      <c r="AC49">
        <f t="shared" si="0"/>
        <v>10.588622259104046</v>
      </c>
      <c r="AD49">
        <f t="shared" si="1"/>
        <v>1346.9270519850045</v>
      </c>
      <c r="AE49">
        <f>'IDT-1'!F49</f>
        <v>0</v>
      </c>
      <c r="AF49" s="25"/>
      <c r="AG49">
        <f t="shared" si="2"/>
        <v>1346.9270519850045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7.3720500000000007</v>
      </c>
      <c r="E50">
        <f>GT_NG!T50</f>
        <v>11.488993958497504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445.32606178588884</v>
      </c>
      <c r="P50" s="37">
        <v>44.17</v>
      </c>
      <c r="Q50" s="37">
        <v>15</v>
      </c>
      <c r="R50" s="39">
        <v>24.2</v>
      </c>
      <c r="S50" s="39">
        <v>0</v>
      </c>
      <c r="T50" s="38">
        <f>SUMPRODUCT(LTA!J50:AN50,LTA!J$101:AN$101,LTA!J$105:AN$105)</f>
        <v>117.65</v>
      </c>
      <c r="U50" s="38">
        <f>SUMPRODUCT(LTA!J50:AN50,LTA!J$102:AN$102,LTA!J$105:AN$105)</f>
        <v>509.30000000000007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101.3</v>
      </c>
      <c r="AB50" s="76">
        <f>-STOA!P50</f>
        <v>0</v>
      </c>
      <c r="AC50">
        <f t="shared" si="0"/>
        <v>10.409254624658072</v>
      </c>
      <c r="AD50">
        <f t="shared" si="1"/>
        <v>1324.1105690494537</v>
      </c>
      <c r="AE50">
        <f>'IDT-1'!F50</f>
        <v>0</v>
      </c>
      <c r="AF50" s="25"/>
      <c r="AG50">
        <f t="shared" si="2"/>
        <v>1324.1105690494537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7.3720500000000007</v>
      </c>
      <c r="E51">
        <f>GT_NG!T51</f>
        <v>11.488993958497504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442.63073468371749</v>
      </c>
      <c r="P51" s="37">
        <v>44.17</v>
      </c>
      <c r="Q51" s="37">
        <v>15</v>
      </c>
      <c r="R51" s="39">
        <v>24.2</v>
      </c>
      <c r="S51" s="39">
        <v>0</v>
      </c>
      <c r="T51" s="38">
        <f>SUMPRODUCT(LTA!J51:AN51,LTA!J$101:AN$101,LTA!J$105:AN$105)</f>
        <v>117.65</v>
      </c>
      <c r="U51" s="38">
        <f>SUMPRODUCT(LTA!J51:AN51,LTA!J$102:AN$102,LTA!J$105:AN$105)</f>
        <v>511.57000000000005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101.3</v>
      </c>
      <c r="AB51" s="76">
        <f>-STOA!P51</f>
        <v>0</v>
      </c>
      <c r="AC51">
        <f t="shared" si="0"/>
        <v>10.405937073261136</v>
      </c>
      <c r="AD51">
        <f t="shared" si="1"/>
        <v>1323.6885594986793</v>
      </c>
      <c r="AE51">
        <f>'IDT-1'!F51</f>
        <v>0</v>
      </c>
      <c r="AF51" s="25"/>
      <c r="AG51">
        <f t="shared" si="2"/>
        <v>1323.6885594986793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7.3720500000000007</v>
      </c>
      <c r="E52">
        <f>GT_NG!T52</f>
        <v>11.488993958497504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442.6302742871689</v>
      </c>
      <c r="P52" s="37">
        <v>44.17</v>
      </c>
      <c r="Q52" s="37">
        <v>15</v>
      </c>
      <c r="R52" s="39">
        <v>24.2</v>
      </c>
      <c r="S52" s="39">
        <v>0</v>
      </c>
      <c r="T52" s="38">
        <f>SUMPRODUCT(LTA!J52:AN52,LTA!J$101:AN$101,LTA!J$105:AN$105)</f>
        <v>117.65</v>
      </c>
      <c r="U52" s="38">
        <f>SUMPRODUCT(LTA!J52:AN52,LTA!J$102:AN$102,LTA!J$105:AN$105)</f>
        <v>512.88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101.3</v>
      </c>
      <c r="AB52" s="76">
        <f>-STOA!P52</f>
        <v>0</v>
      </c>
      <c r="AC52">
        <f t="shared" si="0"/>
        <v>10.518348619841911</v>
      </c>
      <c r="AD52">
        <f t="shared" si="1"/>
        <v>1311.8856875555498</v>
      </c>
      <c r="AE52">
        <f>'IDT-1'!F52</f>
        <v>0</v>
      </c>
      <c r="AF52" s="25"/>
      <c r="AG52">
        <f t="shared" si="2"/>
        <v>1311.8856875555498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-13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7.3720500000000007</v>
      </c>
      <c r="E53">
        <f>GT_NG!T53</f>
        <v>11.488993958497504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436.57686470692892</v>
      </c>
      <c r="P53" s="37">
        <v>44.17</v>
      </c>
      <c r="Q53" s="37">
        <v>15</v>
      </c>
      <c r="R53" s="39">
        <v>24.2</v>
      </c>
      <c r="S53" s="39">
        <v>0</v>
      </c>
      <c r="T53" s="38">
        <f>SUMPRODUCT(LTA!J53:AN53,LTA!J$101:AN$101,LTA!J$105:AN$105)</f>
        <v>117.65</v>
      </c>
      <c r="U53" s="38">
        <f>SUMPRODUCT(LTA!J53:AN53,LTA!J$102:AN$102,LTA!J$105:AN$105)</f>
        <v>513.23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-4</v>
      </c>
      <c r="AA53" s="76">
        <f>STOA!J53</f>
        <v>101.3</v>
      </c>
      <c r="AB53" s="76">
        <f>-STOA!P53</f>
        <v>0</v>
      </c>
      <c r="AC53">
        <f t="shared" si="0"/>
        <v>10.56819784450729</v>
      </c>
      <c r="AD53">
        <f t="shared" si="1"/>
        <v>1294.1324287506445</v>
      </c>
      <c r="AE53">
        <f>'IDT-1'!F53</f>
        <v>0</v>
      </c>
      <c r="AF53" s="25"/>
      <c r="AG53">
        <f t="shared" si="2"/>
        <v>1294.1324287506445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-21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7.3720500000000007</v>
      </c>
      <c r="E54">
        <f>GT_NG!T54</f>
        <v>11.488993958497504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436.68733866607153</v>
      </c>
      <c r="P54" s="37">
        <v>44.17</v>
      </c>
      <c r="Q54" s="37">
        <v>15</v>
      </c>
      <c r="R54" s="39">
        <v>24.2</v>
      </c>
      <c r="S54" s="39">
        <v>0</v>
      </c>
      <c r="T54" s="38">
        <f>SUMPRODUCT(LTA!J54:AN54,LTA!J$101:AN$101,LTA!J$105:AN$105)</f>
        <v>117.65</v>
      </c>
      <c r="U54" s="38">
        <f>SUMPRODUCT(LTA!J54:AN54,LTA!J$102:AN$102,LTA!J$105:AN$105)</f>
        <v>512.62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-21</v>
      </c>
      <c r="AA54" s="76">
        <f>STOA!J54</f>
        <v>101.3</v>
      </c>
      <c r="AB54" s="76">
        <f>-STOA!P54</f>
        <v>0</v>
      </c>
      <c r="AC54">
        <f t="shared" si="0"/>
        <v>10.925922182388399</v>
      </c>
      <c r="AD54">
        <f t="shared" si="1"/>
        <v>1247.2751783719059</v>
      </c>
      <c r="AE54">
        <f>'IDT-1'!F54</f>
        <v>0</v>
      </c>
      <c r="AF54" s="25"/>
      <c r="AG54">
        <f t="shared" si="2"/>
        <v>1247.2751783719059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-50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7.3720500000000007</v>
      </c>
      <c r="E55">
        <f>GT_NG!T55</f>
        <v>11.488993958497504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424.35512524426349</v>
      </c>
      <c r="P55" s="37">
        <v>44.17</v>
      </c>
      <c r="Q55" s="37">
        <v>18.21</v>
      </c>
      <c r="R55" s="39">
        <v>24.2</v>
      </c>
      <c r="S55" s="39">
        <v>0</v>
      </c>
      <c r="T55" s="38">
        <f>SUMPRODUCT(LTA!J55:AN55,LTA!J$101:AN$101,LTA!J$105:AN$105)</f>
        <v>117.65</v>
      </c>
      <c r="U55" s="38">
        <f>SUMPRODUCT(LTA!J55:AN55,LTA!J$102:AN$102,LTA!J$105:AN$105)</f>
        <v>510.8900000000001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-233.99</v>
      </c>
      <c r="AA55" s="76">
        <f>STOA!J55</f>
        <v>101.3</v>
      </c>
      <c r="AB55" s="76">
        <f>-STOA!P55</f>
        <v>0</v>
      </c>
      <c r="AC55">
        <f t="shared" si="0"/>
        <v>12.474605184579977</v>
      </c>
      <c r="AD55">
        <f t="shared" si="1"/>
        <v>1117.0142819479065</v>
      </c>
      <c r="AE55">
        <f>'IDT-1'!F55</f>
        <v>0</v>
      </c>
      <c r="AF55" s="25"/>
      <c r="AG55">
        <f t="shared" si="2"/>
        <v>1117.0142819479065</v>
      </c>
      <c r="AI55" s="35">
        <f>PXIL!J55</f>
        <v>0</v>
      </c>
      <c r="AJ55" s="35">
        <f>PXIL!P55</f>
        <v>0</v>
      </c>
      <c r="AK55" s="35">
        <f>RTM_IEX!J55</f>
        <v>45.13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7.3720500000000007</v>
      </c>
      <c r="E56">
        <f>GT_NG!T56</f>
        <v>11.488993958497504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424.25512524426347</v>
      </c>
      <c r="P56" s="37">
        <v>44.16326241134751</v>
      </c>
      <c r="Q56" s="37">
        <v>18.21</v>
      </c>
      <c r="R56" s="39">
        <v>24.2</v>
      </c>
      <c r="S56" s="39">
        <v>0</v>
      </c>
      <c r="T56" s="38">
        <f>SUMPRODUCT(LTA!J56:AN56,LTA!J$101:AN$101,LTA!J$105:AN$105)</f>
        <v>117.65</v>
      </c>
      <c r="U56" s="38">
        <f>SUMPRODUCT(LTA!J56:AN56,LTA!J$102:AN$102,LTA!J$105:AN$105)</f>
        <v>508.30000000000007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-256</v>
      </c>
      <c r="AA56" s="76">
        <f>STOA!J56</f>
        <v>101.3</v>
      </c>
      <c r="AB56" s="76">
        <f>-STOA!P56</f>
        <v>0</v>
      </c>
      <c r="AC56">
        <f t="shared" si="0"/>
        <v>12.611622246788608</v>
      </c>
      <c r="AD56">
        <f t="shared" si="1"/>
        <v>1090.2505272970454</v>
      </c>
      <c r="AE56">
        <f>'IDT-1'!F56</f>
        <v>0</v>
      </c>
      <c r="AF56" s="25"/>
      <c r="AG56">
        <f t="shared" si="2"/>
        <v>1090.2505272970454</v>
      </c>
      <c r="AI56" s="35">
        <f>PXIL!J56</f>
        <v>0</v>
      </c>
      <c r="AJ56" s="35">
        <f>PXIL!P56</f>
        <v>0</v>
      </c>
      <c r="AK56" s="35">
        <f>RTM_IEX!J56</f>
        <v>43.21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7.3720500000000007</v>
      </c>
      <c r="E57">
        <f>GT_NG!T57</f>
        <v>11.488993958497504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431.33036738663765</v>
      </c>
      <c r="P57" s="37">
        <v>44.16326241134751</v>
      </c>
      <c r="Q57" s="37">
        <v>18.21</v>
      </c>
      <c r="R57" s="39">
        <v>24.2</v>
      </c>
      <c r="S57" s="39">
        <v>0</v>
      </c>
      <c r="T57" s="38">
        <f>SUMPRODUCT(LTA!J57:AN57,LTA!J$101:AN$101,LTA!J$105:AN$105)</f>
        <v>117.65</v>
      </c>
      <c r="U57" s="38">
        <f>SUMPRODUCT(LTA!J57:AN57,LTA!J$102:AN$102,LTA!J$105:AN$105)</f>
        <v>504.58000000000004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-124</v>
      </c>
      <c r="AA57" s="76">
        <f>STOA!J57</f>
        <v>101.3</v>
      </c>
      <c r="AB57" s="76">
        <f>-STOA!P57</f>
        <v>0</v>
      </c>
      <c r="AC57">
        <f t="shared" si="0"/>
        <v>11.624681763195158</v>
      </c>
      <c r="AD57">
        <f t="shared" si="1"/>
        <v>1137.382709923013</v>
      </c>
      <c r="AE57">
        <f>'IDT-1'!F57</f>
        <v>0</v>
      </c>
      <c r="AF57" s="25"/>
      <c r="AG57">
        <f t="shared" si="2"/>
        <v>1137.382709923013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-46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7.3720500000000007</v>
      </c>
      <c r="E58">
        <f>GT_NG!T58</f>
        <v>11.488993958497504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429.43130925401795</v>
      </c>
      <c r="P58" s="37">
        <v>44.16326241134751</v>
      </c>
      <c r="Q58" s="37">
        <v>18.21</v>
      </c>
      <c r="R58" s="39">
        <v>24.2</v>
      </c>
      <c r="S58" s="39">
        <v>0</v>
      </c>
      <c r="T58" s="38">
        <f>SUMPRODUCT(LTA!J58:AN58,LTA!J$101:AN$101,LTA!J$105:AN$105)</f>
        <v>117.65</v>
      </c>
      <c r="U58" s="38">
        <f>SUMPRODUCT(LTA!J58:AN58,LTA!J$102:AN$102,LTA!J$105:AN$105)</f>
        <v>499.94000000000005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-80</v>
      </c>
      <c r="AA58" s="76">
        <f>STOA!J58</f>
        <v>101.3</v>
      </c>
      <c r="AB58" s="76">
        <f>-STOA!P58</f>
        <v>0</v>
      </c>
      <c r="AC58">
        <f t="shared" si="0"/>
        <v>11.235640423608739</v>
      </c>
      <c r="AD58">
        <f t="shared" si="1"/>
        <v>1174.2326931299799</v>
      </c>
      <c r="AE58">
        <f>'IDT-1'!F58</f>
        <v>0</v>
      </c>
      <c r="AF58" s="25"/>
      <c r="AG58">
        <f t="shared" si="2"/>
        <v>1174.2326931299799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-47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7.3720500000000007</v>
      </c>
      <c r="E59">
        <f>GT_NG!T59</f>
        <v>11.488993958497504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427.15796958010492</v>
      </c>
      <c r="P59" s="37">
        <v>44.16326241134751</v>
      </c>
      <c r="Q59" s="37">
        <v>18.21</v>
      </c>
      <c r="R59" s="39">
        <v>24.2</v>
      </c>
      <c r="S59" s="39">
        <v>0</v>
      </c>
      <c r="T59" s="38">
        <f>SUMPRODUCT(LTA!J59:AN59,LTA!J$101:AN$101,LTA!J$105:AN$105)</f>
        <v>117.47</v>
      </c>
      <c r="U59" s="38">
        <f>SUMPRODUCT(LTA!J59:AN59,LTA!J$102:AN$102,LTA!J$105:AN$105)</f>
        <v>494.59000000000003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-53</v>
      </c>
      <c r="AA59" s="76">
        <f>STOA!J59</f>
        <v>101.3</v>
      </c>
      <c r="AB59" s="76">
        <f>-STOA!P59</f>
        <v>0</v>
      </c>
      <c r="AC59">
        <f t="shared" si="0"/>
        <v>11.127606464456591</v>
      </c>
      <c r="AD59">
        <f t="shared" si="1"/>
        <v>1172.537387415219</v>
      </c>
      <c r="AE59">
        <f>'IDT-1'!F59</f>
        <v>0</v>
      </c>
      <c r="AF59" s="25"/>
      <c r="AG59">
        <f t="shared" si="2"/>
        <v>1172.537387415219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-68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7.3720500000000007</v>
      </c>
      <c r="E60">
        <f>GT_NG!T60</f>
        <v>11.488993958497504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431.31852196105734</v>
      </c>
      <c r="P60" s="37">
        <v>44.16326241134751</v>
      </c>
      <c r="Q60" s="37">
        <v>18.21</v>
      </c>
      <c r="R60" s="39">
        <v>24.2</v>
      </c>
      <c r="S60" s="39">
        <v>0</v>
      </c>
      <c r="T60" s="38">
        <f>SUMPRODUCT(LTA!J60:AN60,LTA!J$101:AN$101,LTA!J$105:AN$105)</f>
        <v>114.84</v>
      </c>
      <c r="U60" s="38">
        <f>SUMPRODUCT(LTA!J60:AN60,LTA!J$102:AN$102,LTA!J$105:AN$105)</f>
        <v>488.90000000000009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-39</v>
      </c>
      <c r="AA60" s="76">
        <f>STOA!J60</f>
        <v>101.3</v>
      </c>
      <c r="AB60" s="76">
        <f>-STOA!P60</f>
        <v>0</v>
      </c>
      <c r="AC60">
        <f t="shared" si="0"/>
        <v>10.992965635354164</v>
      </c>
      <c r="AD60">
        <f t="shared" si="1"/>
        <v>1181.5125806252738</v>
      </c>
      <c r="AE60">
        <f>'IDT-1'!F60</f>
        <v>0</v>
      </c>
      <c r="AF60" s="25"/>
      <c r="AG60">
        <f t="shared" si="2"/>
        <v>1181.5125806252738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-69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7.3720500000000007</v>
      </c>
      <c r="E61">
        <f>GT_NG!T61</f>
        <v>11.488993958497504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431.12353283062259</v>
      </c>
      <c r="P61" s="37">
        <v>44.167309823984411</v>
      </c>
      <c r="Q61" s="37">
        <v>18.21</v>
      </c>
      <c r="R61" s="39">
        <v>24.2</v>
      </c>
      <c r="S61" s="39">
        <v>0</v>
      </c>
      <c r="T61" s="38">
        <f>SUMPRODUCT(LTA!J61:AN61,LTA!J$101:AN$101,LTA!J$105:AN$105)</f>
        <v>109.2</v>
      </c>
      <c r="U61" s="38">
        <f>SUMPRODUCT(LTA!J61:AN61,LTA!J$102:AN$102,LTA!J$105:AN$105)</f>
        <v>482.92000000000007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-28</v>
      </c>
      <c r="AA61" s="76">
        <f>STOA!J61</f>
        <v>101.3</v>
      </c>
      <c r="AB61" s="76">
        <f>-STOA!P61</f>
        <v>0</v>
      </c>
      <c r="AC61">
        <f t="shared" si="0"/>
        <v>10.806504470564089</v>
      </c>
      <c r="AD61">
        <f t="shared" si="1"/>
        <v>1181.8881000722661</v>
      </c>
      <c r="AE61">
        <f>'IDT-1'!F61</f>
        <v>0</v>
      </c>
      <c r="AF61" s="25"/>
      <c r="AG61">
        <f t="shared" si="2"/>
        <v>1181.8881000722661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-68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7.3720500000000007</v>
      </c>
      <c r="E62">
        <f>GT_NG!T62</f>
        <v>11.488993958497504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431.12353283062259</v>
      </c>
      <c r="P62" s="37">
        <v>44.167309823984411</v>
      </c>
      <c r="Q62" s="37">
        <v>18.21</v>
      </c>
      <c r="R62" s="39">
        <v>24.2</v>
      </c>
      <c r="S62" s="39">
        <v>0</v>
      </c>
      <c r="T62" s="38">
        <f>SUMPRODUCT(LTA!J62:AN62,LTA!J$101:AN$101,LTA!J$105:AN$105)</f>
        <v>105.53999999999999</v>
      </c>
      <c r="U62" s="38">
        <f>SUMPRODUCT(LTA!J62:AN62,LTA!J$102:AN$102,LTA!J$105:AN$105)</f>
        <v>476.24000000000007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-25</v>
      </c>
      <c r="AA62" s="76">
        <f>STOA!J62</f>
        <v>101.3</v>
      </c>
      <c r="AB62" s="76">
        <f>-STOA!P62</f>
        <v>0</v>
      </c>
      <c r="AC62">
        <f t="shared" si="0"/>
        <v>10.717991152281481</v>
      </c>
      <c r="AD62">
        <f t="shared" si="1"/>
        <v>1172.6366133905485</v>
      </c>
      <c r="AE62">
        <f>'IDT-1'!F62</f>
        <v>0</v>
      </c>
      <c r="AF62" s="25"/>
      <c r="AG62">
        <f t="shared" si="2"/>
        <v>1172.6366133905485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-70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7.3720500000000007</v>
      </c>
      <c r="E63">
        <f>GT_NG!T63</f>
        <v>11.488993958497504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430.63305887147999</v>
      </c>
      <c r="P63" s="37">
        <v>44.16</v>
      </c>
      <c r="Q63" s="37">
        <v>15</v>
      </c>
      <c r="R63" s="39">
        <v>24.2</v>
      </c>
      <c r="S63" s="39">
        <v>0</v>
      </c>
      <c r="T63" s="38">
        <f>SUMPRODUCT(LTA!J63:AN63,LTA!J$101:AN$101,LTA!J$105:AN$105)</f>
        <v>101.7</v>
      </c>
      <c r="U63" s="38">
        <f>SUMPRODUCT(LTA!J63:AN63,LTA!J$102:AN$102,LTA!J$105:AN$105)</f>
        <v>468.69000000000011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-6</v>
      </c>
      <c r="AA63" s="76">
        <f>STOA!J63</f>
        <v>101.3</v>
      </c>
      <c r="AB63" s="76">
        <f>-STOA!P63</f>
        <v>0</v>
      </c>
      <c r="AC63">
        <f t="shared" si="0"/>
        <v>10.474447346251424</v>
      </c>
      <c r="AD63">
        <f t="shared" si="1"/>
        <v>1173.7823734134515</v>
      </c>
      <c r="AE63">
        <f>'IDT-1'!F63</f>
        <v>0</v>
      </c>
      <c r="AF63" s="25"/>
      <c r="AG63">
        <f t="shared" si="2"/>
        <v>1173.7823734134515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-73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7.3720500000000007</v>
      </c>
      <c r="E64">
        <f>GT_NG!T64</f>
        <v>11.488993958497504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434.7905429984641</v>
      </c>
      <c r="P64" s="37">
        <v>44.16</v>
      </c>
      <c r="Q64" s="37">
        <v>15</v>
      </c>
      <c r="R64" s="39">
        <v>24.2</v>
      </c>
      <c r="S64" s="39">
        <v>0</v>
      </c>
      <c r="T64" s="38">
        <f>SUMPRODUCT(LTA!J64:AN64,LTA!J$101:AN$101,LTA!J$105:AN$105)</f>
        <v>93.789999999999992</v>
      </c>
      <c r="U64" s="38">
        <f>SUMPRODUCT(LTA!J64:AN64,LTA!J$102:AN$102,LTA!J$105:AN$105)</f>
        <v>460.04000000000008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-12</v>
      </c>
      <c r="AA64" s="76">
        <f>STOA!J64</f>
        <v>98.28</v>
      </c>
      <c r="AB64" s="76">
        <f>-STOA!P64</f>
        <v>0</v>
      </c>
      <c r="AC64">
        <f t="shared" si="0"/>
        <v>10.322706449311481</v>
      </c>
      <c r="AD64">
        <f t="shared" si="1"/>
        <v>1162.5115984373756</v>
      </c>
      <c r="AE64">
        <f>'IDT-1'!F64</f>
        <v>0</v>
      </c>
      <c r="AF64" s="25"/>
      <c r="AG64">
        <f t="shared" si="2"/>
        <v>1162.5115984373756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-63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7.3720500000000007</v>
      </c>
      <c r="E65">
        <f>GT_NG!T65</f>
        <v>11.488993958497504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434.77054822585563</v>
      </c>
      <c r="P65" s="37">
        <v>44.16</v>
      </c>
      <c r="Q65" s="37">
        <v>15</v>
      </c>
      <c r="R65" s="39">
        <v>24.2</v>
      </c>
      <c r="S65" s="39">
        <v>0</v>
      </c>
      <c r="T65" s="38">
        <f>SUMPRODUCT(LTA!J65:AN65,LTA!J$101:AN$101,LTA!J$105:AN$105)</f>
        <v>85.75</v>
      </c>
      <c r="U65" s="38">
        <f>SUMPRODUCT(LTA!J65:AN65,LTA!J$102:AN$102,LTA!J$105:AN$105)</f>
        <v>450.41000000000008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91.5</v>
      </c>
      <c r="AB65" s="76">
        <f>-STOA!P65</f>
        <v>0</v>
      </c>
      <c r="AC65">
        <f t="shared" si="0"/>
        <v>10.163285763215555</v>
      </c>
      <c r="AD65">
        <f t="shared" si="1"/>
        <v>1134.2010243508632</v>
      </c>
      <c r="AE65">
        <f>'IDT-1'!F65</f>
        <v>0</v>
      </c>
      <c r="AF65" s="25"/>
      <c r="AG65">
        <f t="shared" si="2"/>
        <v>1134.2010243508632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-79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7.3720500000000007</v>
      </c>
      <c r="E66">
        <f>GT_NG!T66</f>
        <v>11.488993958497504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465.27054822585563</v>
      </c>
      <c r="P66" s="37">
        <v>44.16</v>
      </c>
      <c r="Q66" s="37">
        <v>15</v>
      </c>
      <c r="R66" s="39">
        <v>24.2</v>
      </c>
      <c r="S66" s="39">
        <v>0</v>
      </c>
      <c r="T66" s="38">
        <f>SUMPRODUCT(LTA!J66:AN66,LTA!J$101:AN$101,LTA!J$105:AN$105)</f>
        <v>78.59</v>
      </c>
      <c r="U66" s="38">
        <f>SUMPRODUCT(LTA!J66:AN66,LTA!J$102:AN$102,LTA!J$105:AN$105)</f>
        <v>439.80000000000007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84.899999999999991</v>
      </c>
      <c r="AB66" s="76">
        <f>-STOA!P66</f>
        <v>0</v>
      </c>
      <c r="AC66">
        <f t="shared" si="0"/>
        <v>10.305435582606808</v>
      </c>
      <c r="AD66">
        <f t="shared" si="1"/>
        <v>1128.188874531472</v>
      </c>
      <c r="AE66">
        <f>'IDT-1'!F66</f>
        <v>0</v>
      </c>
      <c r="AF66" s="25"/>
      <c r="AG66">
        <f t="shared" si="2"/>
        <v>1128.188874531472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-91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7.3720500000000007</v>
      </c>
      <c r="E67">
        <f>GT_NG!T67</f>
        <v>11.488993958497504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463.17644688940896</v>
      </c>
      <c r="P67" s="37">
        <v>74.59</v>
      </c>
      <c r="Q67" s="37">
        <v>26.563920295202951</v>
      </c>
      <c r="R67" s="39">
        <v>24.2</v>
      </c>
      <c r="S67" s="39">
        <v>0</v>
      </c>
      <c r="T67" s="38">
        <f>SUMPRODUCT(LTA!J67:AN67,LTA!J$101:AN$101,LTA!J$105:AN$105)</f>
        <v>70.289999999999992</v>
      </c>
      <c r="U67" s="38">
        <f>SUMPRODUCT(LTA!J67:AN67,LTA!J$102:AN$102,LTA!J$105:AN$105)</f>
        <v>428.66000000000008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78.66</v>
      </c>
      <c r="AB67" s="76">
        <f>-STOA!P67</f>
        <v>0</v>
      </c>
      <c r="AC67">
        <f t="shared" si="0"/>
        <v>10.447795443615524</v>
      </c>
      <c r="AD67">
        <f t="shared" si="1"/>
        <v>1138.2663336292196</v>
      </c>
      <c r="AE67">
        <f>'IDT-1'!F67</f>
        <v>0</v>
      </c>
      <c r="AF67" s="25"/>
      <c r="AG67">
        <f t="shared" si="2"/>
        <v>1138.2663336292196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-95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7.3720500000000007</v>
      </c>
      <c r="E68">
        <f>GT_NG!T68</f>
        <v>11.488993958497504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528.70005844306559</v>
      </c>
      <c r="P68" s="37">
        <v>74.589999999999989</v>
      </c>
      <c r="Q68" s="37">
        <v>26.563920295202951</v>
      </c>
      <c r="R68" s="39">
        <v>24.2</v>
      </c>
      <c r="S68" s="39">
        <v>0</v>
      </c>
      <c r="T68" s="38">
        <f>SUMPRODUCT(LTA!J68:AN68,LTA!J$101:AN$101,LTA!J$105:AN$105)</f>
        <v>61.93</v>
      </c>
      <c r="U68" s="38">
        <f>SUMPRODUCT(LTA!J68:AN68,LTA!J$102:AN$102,LTA!J$105:AN$105)</f>
        <v>417.09000000000009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72.039999999999992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10.995490480494778</v>
      </c>
      <c r="AD68">
        <f t="shared" ref="AD68:AD98" si="4">SUM(B68:AB68,AI68:AV68)-AC68</f>
        <v>1145.6922501459969</v>
      </c>
      <c r="AE68">
        <f>'IDT-1'!F68</f>
        <v>0</v>
      </c>
      <c r="AF68" s="25"/>
      <c r="AG68">
        <f t="shared" ref="AG68:AG98" si="5">SUM(AD68:AF68)</f>
        <v>1145.6922501459969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-126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7.3720500000000007</v>
      </c>
      <c r="E69">
        <f>GT_NG!T69</f>
        <v>11.488993958497504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591.67537943286698</v>
      </c>
      <c r="P69" s="37">
        <v>74.590000000000018</v>
      </c>
      <c r="Q69" s="37">
        <v>26.56693222491629</v>
      </c>
      <c r="R69" s="39">
        <v>24.2</v>
      </c>
      <c r="S69" s="39">
        <v>0</v>
      </c>
      <c r="T69" s="38">
        <f>SUMPRODUCT(LTA!J69:AN69,LTA!J$101:AN$101,LTA!J$105:AN$105)</f>
        <v>52.41</v>
      </c>
      <c r="U69" s="38">
        <f>SUMPRODUCT(LTA!J69:AN69,LTA!J$102:AN$102,LTA!J$105:AN$105)</f>
        <v>404.90000000000009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64.48</v>
      </c>
      <c r="AB69" s="76">
        <f>-STOA!P69</f>
        <v>0</v>
      </c>
      <c r="AC69">
        <f t="shared" si="3"/>
        <v>11.52570029887554</v>
      </c>
      <c r="AD69">
        <f t="shared" si="4"/>
        <v>1144.8703732471308</v>
      </c>
      <c r="AE69">
        <f>'IDT-1'!F69</f>
        <v>0</v>
      </c>
      <c r="AF69" s="25"/>
      <c r="AG69">
        <f t="shared" si="5"/>
        <v>1144.8703732471308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-160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7.3720500000000007</v>
      </c>
      <c r="E70">
        <f>GT_NG!T70</f>
        <v>11.488993958497504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651.64325477526143</v>
      </c>
      <c r="P70" s="37">
        <v>74.590000000000018</v>
      </c>
      <c r="Q70" s="37">
        <v>26.56693222491629</v>
      </c>
      <c r="R70" s="39">
        <v>24.2</v>
      </c>
      <c r="S70" s="39">
        <v>0</v>
      </c>
      <c r="T70" s="38">
        <f>SUMPRODUCT(LTA!J70:AN70,LTA!J$101:AN$101,LTA!J$105:AN$105)</f>
        <v>42.81</v>
      </c>
      <c r="U70" s="38">
        <f>SUMPRODUCT(LTA!J70:AN70,LTA!J$102:AN$102,LTA!J$105:AN$105)</f>
        <v>392.42000000000007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55.86</v>
      </c>
      <c r="AB70" s="76">
        <f>-STOA!P70</f>
        <v>0</v>
      </c>
      <c r="AC70">
        <f t="shared" si="3"/>
        <v>11.9112160921983</v>
      </c>
      <c r="AD70">
        <f t="shared" si="4"/>
        <v>1153.7527327962023</v>
      </c>
      <c r="AE70">
        <f>'IDT-1'!F70</f>
        <v>0</v>
      </c>
      <c r="AF70" s="25"/>
      <c r="AG70">
        <f t="shared" si="5"/>
        <v>1153.7527327962023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-180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7.6127700000000003</v>
      </c>
      <c r="E71">
        <f>GT_NG!T71</f>
        <v>11.488993958497504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664.26575735892493</v>
      </c>
      <c r="P71" s="37">
        <v>74.590000000000018</v>
      </c>
      <c r="Q71" s="37">
        <v>26.56693222491629</v>
      </c>
      <c r="R71" s="39">
        <v>24.14</v>
      </c>
      <c r="S71" s="39">
        <v>0</v>
      </c>
      <c r="T71" s="38">
        <f>SUMPRODUCT(LTA!J71:AN71,LTA!J$101:AN$101,LTA!J$105:AN$105)</f>
        <v>31.04</v>
      </c>
      <c r="U71" s="38">
        <f>SUMPRODUCT(LTA!J71:AN71,LTA!J$102:AN$102,LTA!J$105:AN$105)</f>
        <v>376.23000000000008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46.55</v>
      </c>
      <c r="AB71" s="76">
        <f>-STOA!P71</f>
        <v>0</v>
      </c>
      <c r="AC71">
        <f t="shared" si="3"/>
        <v>11.405922497046705</v>
      </c>
      <c r="AD71">
        <f t="shared" si="4"/>
        <v>1169.7912489750174</v>
      </c>
      <c r="AE71">
        <f>'IDT-1'!F71</f>
        <v>0</v>
      </c>
      <c r="AF71" s="25"/>
      <c r="AG71">
        <f t="shared" si="5"/>
        <v>1169.7912489750174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-140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7.6127700000000003</v>
      </c>
      <c r="E72">
        <f>GT_NG!T72</f>
        <v>11.488993958497504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686.80283859562041</v>
      </c>
      <c r="P72" s="37">
        <v>74.590000000000018</v>
      </c>
      <c r="Q72" s="37">
        <v>26.56693222491629</v>
      </c>
      <c r="R72" s="39">
        <v>14.40254506892895</v>
      </c>
      <c r="S72" s="39">
        <v>0</v>
      </c>
      <c r="T72" s="38">
        <f>SUMPRODUCT(LTA!J72:AN72,LTA!J$101:AN$101,LTA!J$105:AN$105)</f>
        <v>21.81</v>
      </c>
      <c r="U72" s="38">
        <f>SUMPRODUCT(LTA!J72:AN72,LTA!J$102:AN$102,LTA!J$105:AN$105)</f>
        <v>365.87000000000006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34.89</v>
      </c>
      <c r="AB72" s="76">
        <f>-STOA!P72</f>
        <v>0</v>
      </c>
      <c r="AC72">
        <f t="shared" si="3"/>
        <v>11.144089807991511</v>
      </c>
      <c r="AD72">
        <f t="shared" si="4"/>
        <v>1166.6027079696971</v>
      </c>
      <c r="AE72">
        <f>'IDT-1'!F72</f>
        <v>0</v>
      </c>
      <c r="AF72" s="25"/>
      <c r="AG72">
        <f t="shared" si="5"/>
        <v>1166.6027079696971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-125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7.6127700000000003</v>
      </c>
      <c r="E73">
        <f>GT_NG!T73</f>
        <v>11.488993958497504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726.3193336176995</v>
      </c>
      <c r="P73" s="37">
        <v>74.590000000000018</v>
      </c>
      <c r="Q73" s="37">
        <v>26.56693222491629</v>
      </c>
      <c r="R73" s="39">
        <v>5.48</v>
      </c>
      <c r="S73" s="39">
        <v>0</v>
      </c>
      <c r="T73" s="38">
        <f>SUMPRODUCT(LTA!J73:AN73,LTA!J$101:AN$101,LTA!J$105:AN$105)</f>
        <v>14.8</v>
      </c>
      <c r="U73" s="38">
        <f>SUMPRODUCT(LTA!J73:AN73,LTA!J$102:AN$102,LTA!J$105:AN$105)</f>
        <v>375.2700000000001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-67</v>
      </c>
      <c r="AA73" s="76">
        <f>STOA!J73</f>
        <v>22.09</v>
      </c>
      <c r="AB73" s="76">
        <f>-STOA!P73</f>
        <v>0</v>
      </c>
      <c r="AC73">
        <f t="shared" si="3"/>
        <v>11.327901237165474</v>
      </c>
      <c r="AD73">
        <f t="shared" si="4"/>
        <v>1165.8901285639479</v>
      </c>
      <c r="AE73">
        <f>'IDT-1'!F73</f>
        <v>0</v>
      </c>
      <c r="AF73" s="25"/>
      <c r="AG73">
        <f t="shared" si="5"/>
        <v>1165.8901285639479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-70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7.6127700000000003</v>
      </c>
      <c r="E74">
        <f>GT_NG!T74</f>
        <v>11.488993958497504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726.97960766928804</v>
      </c>
      <c r="P74" s="37">
        <v>74.590000000000018</v>
      </c>
      <c r="Q74" s="37">
        <v>26.56693222491629</v>
      </c>
      <c r="R74" s="39">
        <v>1.1200000000000001</v>
      </c>
      <c r="S74" s="39">
        <v>0</v>
      </c>
      <c r="T74" s="38">
        <f>SUMPRODUCT(LTA!J74:AN74,LTA!J$101:AN$101,LTA!J$105:AN$105)</f>
        <v>11</v>
      </c>
      <c r="U74" s="38">
        <f>SUMPRODUCT(LTA!J74:AN74,LTA!J$102:AN$102,LTA!J$105:AN$105)</f>
        <v>401.92000000000007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-46</v>
      </c>
      <c r="AA74" s="76">
        <f>STOA!J74</f>
        <v>15.200000000000001</v>
      </c>
      <c r="AB74" s="76">
        <f>-STOA!P74</f>
        <v>0</v>
      </c>
      <c r="AC74">
        <f t="shared" si="3"/>
        <v>11.725854422137349</v>
      </c>
      <c r="AD74">
        <f t="shared" si="4"/>
        <v>1178.3624494305645</v>
      </c>
      <c r="AE74">
        <f>'IDT-1'!F74</f>
        <v>0</v>
      </c>
      <c r="AF74" s="25"/>
      <c r="AG74">
        <f t="shared" si="5"/>
        <v>1178.3624494305645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-110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7.6127700000000003</v>
      </c>
      <c r="E75">
        <f>GT_NG!T75</f>
        <v>9.2308738880167471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67.429999999999993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728.80503380190771</v>
      </c>
      <c r="P75" s="37">
        <v>74.590000000000018</v>
      </c>
      <c r="Q75" s="37">
        <v>26.56693222491629</v>
      </c>
      <c r="R75" s="39">
        <v>0</v>
      </c>
      <c r="S75" s="39">
        <v>0</v>
      </c>
      <c r="T75" s="38">
        <f>SUMPRODUCT(LTA!J75:AN75,LTA!J$101:AN$101,LTA!J$105:AN$105)</f>
        <v>10.45</v>
      </c>
      <c r="U75" s="38">
        <f>SUMPRODUCT(LTA!J75:AN75,LTA!J$102:AN$102,LTA!J$105:AN$105)</f>
        <v>397.4500000000001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6.45</v>
      </c>
      <c r="AB75" s="76">
        <f>-STOA!P75</f>
        <v>0</v>
      </c>
      <c r="AC75">
        <f t="shared" si="3"/>
        <v>11.227712768422233</v>
      </c>
      <c r="AD75">
        <f t="shared" si="4"/>
        <v>1207.3578971464187</v>
      </c>
      <c r="AE75">
        <f>'IDT-1'!F75</f>
        <v>-19.698</v>
      </c>
      <c r="AF75" s="25"/>
      <c r="AG75">
        <f t="shared" si="5"/>
        <v>1187.6598971464186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-110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7.6127700000000003</v>
      </c>
      <c r="E76">
        <f>GT_NG!T76</f>
        <v>9.2308738880167471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67.429999999999993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724.63613047138142</v>
      </c>
      <c r="P76" s="37">
        <v>74.590000000000018</v>
      </c>
      <c r="Q76" s="37">
        <v>26.56693222491629</v>
      </c>
      <c r="R76" s="39">
        <v>0</v>
      </c>
      <c r="S76" s="39">
        <v>0</v>
      </c>
      <c r="T76" s="38">
        <f>SUMPRODUCT(LTA!J76:AN76,LTA!J$101:AN$101,LTA!J$105:AN$105)</f>
        <v>1.1100000000000001</v>
      </c>
      <c r="U76" s="38">
        <f>SUMPRODUCT(LTA!J76:AN76,LTA!J$102:AN$102,LTA!J$105:AN$105)</f>
        <v>395.8300000000001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3.1500000000000004</v>
      </c>
      <c r="AB76" s="76">
        <f>-STOA!P76</f>
        <v>0</v>
      </c>
      <c r="AC76">
        <f t="shared" si="3"/>
        <v>10.88743436537902</v>
      </c>
      <c r="AD76">
        <f t="shared" si="4"/>
        <v>1214.2692722189356</v>
      </c>
      <c r="AE76">
        <f>'IDT-1'!F76</f>
        <v>0</v>
      </c>
      <c r="AF76" s="25"/>
      <c r="AG76">
        <f t="shared" si="5"/>
        <v>1214.2692722189356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-85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7.6127700000000003</v>
      </c>
      <c r="E77">
        <f>GT_NG!T77</f>
        <v>9.2308738880167471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729.18948489029526</v>
      </c>
      <c r="P77" s="37">
        <v>74.590000000000018</v>
      </c>
      <c r="Q77" s="37">
        <v>26.56693222491629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395.8300000000001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1.49</v>
      </c>
      <c r="AB77" s="76">
        <f>-STOA!P77</f>
        <v>0</v>
      </c>
      <c r="AC77">
        <f t="shared" si="3"/>
        <v>10.783424755607484</v>
      </c>
      <c r="AD77">
        <f t="shared" si="4"/>
        <v>1231.156636247621</v>
      </c>
      <c r="AE77">
        <f>'IDT-1'!F77</f>
        <v>0</v>
      </c>
      <c r="AF77" s="25"/>
      <c r="AG77">
        <f t="shared" si="5"/>
        <v>1231.156636247621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-70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7.6127700000000003</v>
      </c>
      <c r="E78">
        <f>GT_NG!T78</f>
        <v>9.2308738880167471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720.28920463686336</v>
      </c>
      <c r="P78" s="37">
        <v>74.590000000000018</v>
      </c>
      <c r="Q78" s="37">
        <v>26.56693222491629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395.8300000000001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1.3</v>
      </c>
      <c r="AB78" s="76">
        <f>-STOA!P78</f>
        <v>0</v>
      </c>
      <c r="AC78">
        <f t="shared" si="3"/>
        <v>10.633907386804671</v>
      </c>
      <c r="AD78">
        <f t="shared" si="4"/>
        <v>1232.2158733629919</v>
      </c>
      <c r="AE78">
        <f>'IDT-1'!F78</f>
        <v>0</v>
      </c>
      <c r="AF78" s="25"/>
      <c r="AG78">
        <f t="shared" si="5"/>
        <v>1232.2158733629919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-60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7.6127700000000003</v>
      </c>
      <c r="E79">
        <f>GT_NG!T79</f>
        <v>9.2308738880167471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695.82665161487796</v>
      </c>
      <c r="P79" s="37">
        <v>74.590000000000018</v>
      </c>
      <c r="Q79" s="37">
        <v>26.56693222491629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395.8300000000001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1.3</v>
      </c>
      <c r="AB79" s="76">
        <f>-STOA!P79</f>
        <v>0</v>
      </c>
      <c r="AC79">
        <f t="shared" si="3"/>
        <v>10.364486290407141</v>
      </c>
      <c r="AD79">
        <f t="shared" si="4"/>
        <v>1218.022741437404</v>
      </c>
      <c r="AE79">
        <f>'IDT-1'!F79</f>
        <v>0</v>
      </c>
      <c r="AF79" s="25"/>
      <c r="AG79">
        <f t="shared" si="5"/>
        <v>1218.022741437404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-50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7.6127700000000003</v>
      </c>
      <c r="E80">
        <f>GT_NG!T80</f>
        <v>9.2308738880167471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67.429999999999993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676.85123758322243</v>
      </c>
      <c r="P80" s="37">
        <v>74.590000000000018</v>
      </c>
      <c r="Q80" s="37">
        <v>26.56693222491629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395.8300000000001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1.3</v>
      </c>
      <c r="AB80" s="76">
        <f>-STOA!P80</f>
        <v>0</v>
      </c>
      <c r="AC80">
        <f t="shared" si="3"/>
        <v>10.177171469547206</v>
      </c>
      <c r="AD80">
        <f t="shared" si="4"/>
        <v>1204.2346422266085</v>
      </c>
      <c r="AE80">
        <f>'IDT-1'!F80</f>
        <v>0</v>
      </c>
      <c r="AF80" s="25"/>
      <c r="AG80">
        <f t="shared" si="5"/>
        <v>1204.2346422266085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-45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7.6127700000000003</v>
      </c>
      <c r="E81">
        <f>GT_NG!T81</f>
        <v>11.578986078276859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671.77055950071303</v>
      </c>
      <c r="P81" s="37">
        <v>74.590000000000018</v>
      </c>
      <c r="Q81" s="37">
        <v>26.56693222491629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395.8300000000001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1.3</v>
      </c>
      <c r="AB81" s="76">
        <f>-STOA!P81</f>
        <v>0</v>
      </c>
      <c r="AC81">
        <f t="shared" si="3"/>
        <v>10.36939441265277</v>
      </c>
      <c r="AD81">
        <f t="shared" si="4"/>
        <v>1178.4898533912535</v>
      </c>
      <c r="AE81">
        <f>'IDT-1'!F81</f>
        <v>0</v>
      </c>
      <c r="AF81" s="25"/>
      <c r="AG81">
        <f t="shared" si="5"/>
        <v>1178.4898533912535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-70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7.6127700000000003</v>
      </c>
      <c r="E82">
        <f>GT_NG!T82</f>
        <v>11.578986078276859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659.49547460102985</v>
      </c>
      <c r="P82" s="37">
        <v>74.590000000000018</v>
      </c>
      <c r="Q82" s="37">
        <v>26.56693222491629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395.8300000000001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1.3</v>
      </c>
      <c r="AB82" s="76">
        <f>-STOA!P82</f>
        <v>0</v>
      </c>
      <c r="AC82">
        <f t="shared" si="3"/>
        <v>10.509488298913372</v>
      </c>
      <c r="AD82">
        <f t="shared" si="4"/>
        <v>1136.0746746053098</v>
      </c>
      <c r="AE82">
        <f>'IDT-1'!F82</f>
        <v>0</v>
      </c>
      <c r="AF82" s="25"/>
      <c r="AG82">
        <f t="shared" si="5"/>
        <v>1136.0746746053098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-100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7.6127700000000003</v>
      </c>
      <c r="E83">
        <f>GT_NG!T83</f>
        <v>11.578986078276859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56.81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600.31296657128803</v>
      </c>
      <c r="P83" s="37">
        <v>74.590000000000018</v>
      </c>
      <c r="Q83" s="37">
        <v>26.56693222491629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387.31000000000006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1.39</v>
      </c>
      <c r="AB83" s="76">
        <f>-STOA!P83</f>
        <v>0</v>
      </c>
      <c r="AC83">
        <f t="shared" si="3"/>
        <v>9.2926718650860618</v>
      </c>
      <c r="AD83">
        <f t="shared" si="4"/>
        <v>1131.8789830093954</v>
      </c>
      <c r="AE83">
        <f>'IDT-1'!F83</f>
        <v>-48.514000000000003</v>
      </c>
      <c r="AF83" s="25"/>
      <c r="AG83">
        <f t="shared" si="5"/>
        <v>1083.3649830093955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7.7632200000000005</v>
      </c>
      <c r="E84">
        <f>GT_NG!T84</f>
        <v>11.578986078276859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56.81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596.65290064836722</v>
      </c>
      <c r="P84" s="37">
        <v>74.590000000000018</v>
      </c>
      <c r="Q84" s="37">
        <v>26.56693222491629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378.83000000000004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1.39</v>
      </c>
      <c r="AB84" s="76">
        <f>-STOA!P84</f>
        <v>0</v>
      </c>
      <c r="AC84">
        <f t="shared" si="3"/>
        <v>9.0812330866482149</v>
      </c>
      <c r="AD84">
        <f t="shared" si="4"/>
        <v>1135.1008058649124</v>
      </c>
      <c r="AE84">
        <f>'IDT-1'!F84</f>
        <v>-79.134</v>
      </c>
      <c r="AF84" s="25"/>
      <c r="AG84">
        <f t="shared" si="5"/>
        <v>1055.9668058649124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7.7632200000000005</v>
      </c>
      <c r="E85">
        <f>GT_NG!T85</f>
        <v>11.578986078276859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56.81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600.63748867057484</v>
      </c>
      <c r="P85" s="37">
        <v>74.590000000000018</v>
      </c>
      <c r="Q85" s="37">
        <v>26.56693222491629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370.36000000000007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1.39</v>
      </c>
      <c r="AB85" s="76">
        <f>-STOA!P85</f>
        <v>0</v>
      </c>
      <c r="AC85">
        <f t="shared" si="3"/>
        <v>9.0050736903953918</v>
      </c>
      <c r="AD85">
        <f t="shared" si="4"/>
        <v>1145.4915532833727</v>
      </c>
      <c r="AE85">
        <f>'IDT-1'!F85</f>
        <v>-134.648</v>
      </c>
      <c r="AF85" s="25"/>
      <c r="AG85">
        <f t="shared" si="5"/>
        <v>1010.8435532833727</v>
      </c>
      <c r="AI85" s="35">
        <f>PXIL!J85</f>
        <v>0</v>
      </c>
      <c r="AJ85" s="35">
        <f>PXIL!P85</f>
        <v>0</v>
      </c>
      <c r="AK85" s="35">
        <f>RTM_IEX!J85</f>
        <v>4.8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7.7632200000000005</v>
      </c>
      <c r="E86">
        <f>GT_NG!T86</f>
        <v>11.578986078276859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56.81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541.97504719374842</v>
      </c>
      <c r="P86" s="37">
        <v>74.590000000000018</v>
      </c>
      <c r="Q86" s="37">
        <v>26.56693222491629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361.89000000000004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1.39</v>
      </c>
      <c r="AB86" s="76">
        <f>-STOA!P86</f>
        <v>0</v>
      </c>
      <c r="AC86">
        <f t="shared" si="3"/>
        <v>8.4440006468761446</v>
      </c>
      <c r="AD86">
        <f t="shared" si="4"/>
        <v>1074.1201848500655</v>
      </c>
      <c r="AE86">
        <f>'IDT-1'!F86</f>
        <v>-106</v>
      </c>
      <c r="AF86" s="25"/>
      <c r="AG86">
        <f t="shared" si="5"/>
        <v>968.12018485006547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7.7632200000000005</v>
      </c>
      <c r="E87">
        <f>GT_NG!T87</f>
        <v>11.578986078276859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476.38615741325697</v>
      </c>
      <c r="P87" s="37">
        <v>74.590000000000018</v>
      </c>
      <c r="Q87" s="37">
        <v>26.56693222491629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353.42000000000007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1.39</v>
      </c>
      <c r="AB87" s="76">
        <f>-STOA!P87</f>
        <v>0</v>
      </c>
      <c r="AC87">
        <f t="shared" si="3"/>
        <v>8.1170220549182996</v>
      </c>
      <c r="AD87">
        <f t="shared" si="4"/>
        <v>972.29099159125735</v>
      </c>
      <c r="AE87">
        <f>'IDT-1'!F87</f>
        <v>-50.167000000000002</v>
      </c>
      <c r="AF87" s="25"/>
      <c r="AG87">
        <f t="shared" si="5"/>
        <v>922.12399159125732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-30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7.7632200000000005</v>
      </c>
      <c r="E88">
        <f>GT_NG!T88</f>
        <v>11.578986078276859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478.49022110679186</v>
      </c>
      <c r="P88" s="37">
        <v>74.590000000000018</v>
      </c>
      <c r="Q88" s="37">
        <v>26.56693222491629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350.97000000000008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-16</v>
      </c>
      <c r="AA88" s="76">
        <f>STOA!J88</f>
        <v>1.39</v>
      </c>
      <c r="AB88" s="76">
        <f>-STOA!P88</f>
        <v>0</v>
      </c>
      <c r="AC88">
        <f t="shared" si="3"/>
        <v>8.1614916614234971</v>
      </c>
      <c r="AD88">
        <f t="shared" si="4"/>
        <v>965.90058567828703</v>
      </c>
      <c r="AE88">
        <f>'IDT-1'!F88</f>
        <v>-38.634999999999998</v>
      </c>
      <c r="AF88" s="25"/>
      <c r="AG88">
        <f t="shared" si="5"/>
        <v>927.26558567828704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7.7632200000000005</v>
      </c>
      <c r="E89">
        <f>GT_NG!T89</f>
        <v>11.578986078276859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474.33273697980775</v>
      </c>
      <c r="P89" s="37">
        <v>74.590000000000018</v>
      </c>
      <c r="Q89" s="37">
        <v>26.56693222491629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350.97000000000008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-37</v>
      </c>
      <c r="AA89" s="76">
        <f>STOA!J89</f>
        <v>1.39</v>
      </c>
      <c r="AB89" s="76">
        <f>-STOA!P89</f>
        <v>0</v>
      </c>
      <c r="AC89">
        <f t="shared" si="3"/>
        <v>8.2155377863416685</v>
      </c>
      <c r="AD89">
        <f t="shared" si="4"/>
        <v>950.6890554263847</v>
      </c>
      <c r="AE89">
        <f>'IDT-1'!F89</f>
        <v>-27.678999999999998</v>
      </c>
      <c r="AF89" s="25"/>
      <c r="AG89">
        <f t="shared" si="5"/>
        <v>923.01005542638472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7.7632200000000005</v>
      </c>
      <c r="E90">
        <f>GT_NG!T90</f>
        <v>11.578986078276859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474.33273697980775</v>
      </c>
      <c r="P90" s="37">
        <v>74.590000000000018</v>
      </c>
      <c r="Q90" s="37">
        <v>26.56693222491629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350.97000000000008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-61</v>
      </c>
      <c r="AA90" s="76">
        <f>STOA!J90</f>
        <v>1.39</v>
      </c>
      <c r="AB90" s="76">
        <f>-STOA!P90</f>
        <v>0</v>
      </c>
      <c r="AC90">
        <f t="shared" si="3"/>
        <v>8.4435160165371936</v>
      </c>
      <c r="AD90">
        <f t="shared" si="4"/>
        <v>921.46107719618919</v>
      </c>
      <c r="AE90">
        <f>'IDT-1'!F90</f>
        <v>-11.532999999999999</v>
      </c>
      <c r="AF90" s="25"/>
      <c r="AG90">
        <f t="shared" si="5"/>
        <v>909.92807719618918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7.7632200000000005</v>
      </c>
      <c r="E91">
        <f>GT_NG!T91</f>
        <v>11.278985702724574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465.07439632268944</v>
      </c>
      <c r="P91" s="37">
        <v>74.590000000000018</v>
      </c>
      <c r="Q91" s="37">
        <v>26.56693222491629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350.97000000000008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-96</v>
      </c>
      <c r="AA91" s="76">
        <f>STOA!J91</f>
        <v>1.3</v>
      </c>
      <c r="AB91" s="76">
        <f>-STOA!P91</f>
        <v>0</v>
      </c>
      <c r="AC91">
        <f t="shared" si="3"/>
        <v>8.5647919135474702</v>
      </c>
      <c r="AD91">
        <f t="shared" si="4"/>
        <v>886.69146026650833</v>
      </c>
      <c r="AE91">
        <f>'IDT-1'!F91</f>
        <v>0</v>
      </c>
      <c r="AF91" s="25"/>
      <c r="AG91">
        <f t="shared" si="5"/>
        <v>886.69146026650833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7.7632200000000005</v>
      </c>
      <c r="E92">
        <f>GT_NG!T92</f>
        <v>11.278985702724574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465.07440522394074</v>
      </c>
      <c r="P92" s="37">
        <v>74.590000000000018</v>
      </c>
      <c r="Q92" s="37">
        <v>26.56693222491629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350.97000000000008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-118</v>
      </c>
      <c r="AA92" s="76">
        <f>STOA!J92</f>
        <v>1.3</v>
      </c>
      <c r="AB92" s="76">
        <f>-STOA!P92</f>
        <v>0</v>
      </c>
      <c r="AC92">
        <f t="shared" si="3"/>
        <v>8.7377409851945256</v>
      </c>
      <c r="AD92">
        <f t="shared" si="4"/>
        <v>864.51852009611275</v>
      </c>
      <c r="AE92">
        <f>'IDT-1'!F92</f>
        <v>0</v>
      </c>
      <c r="AF92" s="25"/>
      <c r="AG92">
        <f t="shared" si="5"/>
        <v>864.51852009611275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7.7632200000000005</v>
      </c>
      <c r="E93">
        <f>GT_NG!T93</f>
        <v>11.278985702724574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463.97286461650054</v>
      </c>
      <c r="P93" s="37">
        <v>48.010000000000005</v>
      </c>
      <c r="Q93" s="37">
        <v>26.56693222491629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350.35000000000008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-133</v>
      </c>
      <c r="AA93" s="76">
        <f>STOA!J93</f>
        <v>1.3</v>
      </c>
      <c r="AB93" s="76">
        <f>-STOA!P93</f>
        <v>0</v>
      </c>
      <c r="AC93">
        <f t="shared" si="3"/>
        <v>8.7828021512825352</v>
      </c>
      <c r="AD93">
        <f t="shared" si="4"/>
        <v>850.17191832258436</v>
      </c>
      <c r="AE93">
        <f>'IDT-1'!F93</f>
        <v>0</v>
      </c>
      <c r="AF93" s="25"/>
      <c r="AG93">
        <f t="shared" si="5"/>
        <v>850.17191832258436</v>
      </c>
      <c r="AI93" s="35">
        <f>PXIL!J93</f>
        <v>0</v>
      </c>
      <c r="AJ93" s="35">
        <f>PXIL!P93</f>
        <v>0</v>
      </c>
      <c r="AK93" s="35">
        <f>RTM_IEX!J93</f>
        <v>24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7.7632200000000005</v>
      </c>
      <c r="E94">
        <f>GT_NG!T94</f>
        <v>11.278985702724574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454.5246667326706</v>
      </c>
      <c r="P94" s="37">
        <v>44.17</v>
      </c>
      <c r="Q94" s="37">
        <v>14.4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350.97000000000008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-61</v>
      </c>
      <c r="AA94" s="76">
        <f>STOA!J94</f>
        <v>1.3</v>
      </c>
      <c r="AB94" s="76">
        <f>-STOA!P94</f>
        <v>0</v>
      </c>
      <c r="AC94">
        <f t="shared" si="3"/>
        <v>8.1503259513909754</v>
      </c>
      <c r="AD94">
        <f t="shared" si="4"/>
        <v>833.96926441372955</v>
      </c>
      <c r="AE94">
        <f>'IDT-1'!F94</f>
        <v>0</v>
      </c>
      <c r="AF94" s="25"/>
      <c r="AG94">
        <f t="shared" si="5"/>
        <v>833.96926441372955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-40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7.7632200000000005</v>
      </c>
      <c r="E95">
        <f>GT_NG!T95</f>
        <v>11.278985702724574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448.2596920400747</v>
      </c>
      <c r="P95" s="37">
        <v>44.17</v>
      </c>
      <c r="Q95" s="37">
        <v>14.4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350.97000000000008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-86</v>
      </c>
      <c r="AA95" s="76">
        <f>STOA!J95</f>
        <v>1.3</v>
      </c>
      <c r="AB95" s="76">
        <f>-STOA!P95</f>
        <v>0</v>
      </c>
      <c r="AC95">
        <f t="shared" si="3"/>
        <v>8.2586855144408151</v>
      </c>
      <c r="AD95">
        <f t="shared" si="4"/>
        <v>807.59593015808389</v>
      </c>
      <c r="AE95">
        <f>'IDT-1'!F95</f>
        <v>0</v>
      </c>
      <c r="AF95" s="25"/>
      <c r="AG95">
        <f t="shared" si="5"/>
        <v>807.59593015808389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-35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7.7632200000000005</v>
      </c>
      <c r="E96">
        <f>GT_NG!T96</f>
        <v>11.278985702724574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444.58699204007473</v>
      </c>
      <c r="P96" s="37">
        <v>44.17</v>
      </c>
      <c r="Q96" s="37">
        <v>14.4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350.97000000000008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-102</v>
      </c>
      <c r="AA96" s="76">
        <f>STOA!J96</f>
        <v>1.3</v>
      </c>
      <c r="AB96" s="76">
        <f>-STOA!P96</f>
        <v>0</v>
      </c>
      <c r="AC96">
        <f t="shared" si="3"/>
        <v>8.3715421835276942</v>
      </c>
      <c r="AD96">
        <f t="shared" si="4"/>
        <v>785.81037348899713</v>
      </c>
      <c r="AE96">
        <f>'IDT-1'!F96</f>
        <v>0</v>
      </c>
      <c r="AF96" s="25"/>
      <c r="AG96">
        <f t="shared" si="5"/>
        <v>785.81037348899713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-37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7.7632200000000005</v>
      </c>
      <c r="E97">
        <f>GT_NG!T97</f>
        <v>11.278985702724574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441.49444989770052</v>
      </c>
      <c r="P97" s="37">
        <v>44.17</v>
      </c>
      <c r="Q97" s="37">
        <v>14.4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350.97000000000008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-128</v>
      </c>
      <c r="AA97" s="76">
        <f>STOA!J97</f>
        <v>1.3</v>
      </c>
      <c r="AB97" s="76">
        <f>-STOA!P97</f>
        <v>0</v>
      </c>
      <c r="AC97">
        <f t="shared" si="3"/>
        <v>8.6775957226865561</v>
      </c>
      <c r="AD97">
        <f t="shared" si="4"/>
        <v>740.41177780746409</v>
      </c>
      <c r="AE97">
        <f>'IDT-1'!F97</f>
        <v>0</v>
      </c>
      <c r="AF97" s="25"/>
      <c r="AG97">
        <f t="shared" si="5"/>
        <v>740.41177780746409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-53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7.7632200000000005</v>
      </c>
      <c r="E98">
        <f>GT_NG!T98</f>
        <v>11.278985702724574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437.33389751674815</v>
      </c>
      <c r="P98" s="37">
        <v>44.17</v>
      </c>
      <c r="Q98" s="37">
        <v>14.4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350.97000000000008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-151</v>
      </c>
      <c r="AA98" s="76">
        <f>STOA!J98</f>
        <v>1.3</v>
      </c>
      <c r="AB98" s="76">
        <f>-STOA!P98</f>
        <v>0</v>
      </c>
      <c r="AC98">
        <f t="shared" si="3"/>
        <v>8.7787858249194013</v>
      </c>
      <c r="AD98">
        <f t="shared" si="4"/>
        <v>719.15003532427886</v>
      </c>
      <c r="AE98">
        <f>'IDT-1'!F98</f>
        <v>0</v>
      </c>
      <c r="AF98" s="25"/>
      <c r="AG98">
        <f t="shared" si="5"/>
        <v>719.15003532427886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-47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0.18132234000000005</v>
      </c>
      <c r="E99">
        <f t="shared" si="6"/>
        <v>0.27213856699708822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1.4584306522734631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12.828210627047246</v>
      </c>
      <c r="P99" s="37">
        <f t="shared" si="6"/>
        <v>1.4441837877534445</v>
      </c>
      <c r="Q99" s="37">
        <f t="shared" si="6"/>
        <v>0.5304828599766277</v>
      </c>
      <c r="R99" s="39">
        <f>SUM(R3:R98)/4000</f>
        <v>0.24697063626723237</v>
      </c>
      <c r="S99" s="39">
        <f t="shared" si="6"/>
        <v>0</v>
      </c>
      <c r="T99" s="38">
        <f t="shared" si="6"/>
        <v>0.85417750000000003</v>
      </c>
      <c r="U99" s="38">
        <f t="shared" si="6"/>
        <v>9.8076475000000034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-2.2507475000000001</v>
      </c>
      <c r="AA99" s="76">
        <f t="shared" si="6"/>
        <v>0.78342750000000039</v>
      </c>
      <c r="AB99" s="76">
        <f t="shared" si="6"/>
        <v>0</v>
      </c>
      <c r="AC99">
        <f t="shared" si="6"/>
        <v>0.24884665256106003</v>
      </c>
      <c r="AD99">
        <f t="shared" si="6"/>
        <v>24.763595317754028</v>
      </c>
      <c r="AE99">
        <f t="shared" si="6"/>
        <v>-0.4671202499999999</v>
      </c>
      <c r="AG99">
        <f t="shared" si="6"/>
        <v>24.296475067754027</v>
      </c>
      <c r="AI99">
        <f t="shared" si="6"/>
        <v>0</v>
      </c>
      <c r="AJ99">
        <f t="shared" si="6"/>
        <v>0</v>
      </c>
      <c r="AK99">
        <f t="shared" si="6"/>
        <v>3.7447500000000009E-2</v>
      </c>
      <c r="AL99">
        <f t="shared" si="6"/>
        <v>-1.1812499999999999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45701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TWEPL!S3</f>
        <v>1.2368699999999999</v>
      </c>
      <c r="E3">
        <f>GT_NG!S3</f>
        <v>1.9365904912004201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-9</v>
      </c>
      <c r="AA3" s="76">
        <f>STOA!K3</f>
        <v>103.68</v>
      </c>
      <c r="AB3" s="76">
        <f>-STOA!Q3</f>
        <v>0</v>
      </c>
      <c r="AC3">
        <f>SUMIF(B3:AB3,"&gt;0")*$AC$2-SUMIF(B3:AB3,"&lt;0")*($AC$2/(1-$AC$2))+SUMIF(AI3:AR3,"&gt;0")*$AC$2-SUMIF(AI3:AR3,"&lt;0")*($AC$2/(1-$AC$2))</f>
        <v>1.1364111491494588</v>
      </c>
      <c r="AD3">
        <f>SUM(B3:AB3,AI3:AV3)-AC3</f>
        <v>106.40796087392449</v>
      </c>
      <c r="AE3">
        <f>'IDT-1'!E3</f>
        <v>0</v>
      </c>
      <c r="AF3" s="25"/>
      <c r="AG3">
        <f>SUM(AD3:AF3)</f>
        <v>106.40796087392449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1.2368699999999999</v>
      </c>
      <c r="E4">
        <f>GT_NG!S4</f>
        <v>1.9365904912004201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-11</v>
      </c>
      <c r="AA4" s="76">
        <f>STOA!K4</f>
        <v>103.68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1.1521337857146674</v>
      </c>
      <c r="AD4">
        <f t="shared" ref="AD4:AD67" si="1">SUM(B4:AB4,AI4:AV4)-AC4</f>
        <v>104.39223823735928</v>
      </c>
      <c r="AE4">
        <f>'IDT-1'!E4</f>
        <v>0</v>
      </c>
      <c r="AF4" s="25"/>
      <c r="AG4">
        <f t="shared" ref="AG4:AG67" si="2">SUM(AD4:AF4)</f>
        <v>104.39223823735928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1.2368699999999999</v>
      </c>
      <c r="E5">
        <f>GT_NG!S5</f>
        <v>1.9365904912004201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-12</v>
      </c>
      <c r="AA5" s="76">
        <f>STOA!K5</f>
        <v>103.68</v>
      </c>
      <c r="AB5" s="76">
        <f>-STOA!Q5</f>
        <v>0</v>
      </c>
      <c r="AC5">
        <f t="shared" si="0"/>
        <v>1.1599951039972718</v>
      </c>
      <c r="AD5">
        <f t="shared" si="1"/>
        <v>103.38437691907667</v>
      </c>
      <c r="AE5">
        <f>'IDT-1'!E5</f>
        <v>0</v>
      </c>
      <c r="AF5" s="25"/>
      <c r="AG5">
        <f t="shared" si="2"/>
        <v>103.38437691907667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1.2368699999999999</v>
      </c>
      <c r="E6">
        <f>GT_NG!S6</f>
        <v>1.9365904912004201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-14</v>
      </c>
      <c r="AA6" s="76">
        <f>STOA!K6</f>
        <v>103.68</v>
      </c>
      <c r="AB6" s="76">
        <f>-STOA!Q6</f>
        <v>0</v>
      </c>
      <c r="AC6">
        <f t="shared" si="0"/>
        <v>1.1757177405624804</v>
      </c>
      <c r="AD6">
        <f t="shared" si="1"/>
        <v>101.36865428251147</v>
      </c>
      <c r="AE6">
        <f>'IDT-1'!E6</f>
        <v>0</v>
      </c>
      <c r="AF6" s="25"/>
      <c r="AG6">
        <f t="shared" si="2"/>
        <v>101.36865428251147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1.2368699999999999</v>
      </c>
      <c r="E7">
        <f>GT_NG!S7</f>
        <v>1.9365904912004201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-16</v>
      </c>
      <c r="AA7" s="76">
        <f>STOA!K7</f>
        <v>103.68</v>
      </c>
      <c r="AB7" s="76">
        <f>-STOA!Q7</f>
        <v>0</v>
      </c>
      <c r="AC7">
        <f t="shared" si="0"/>
        <v>1.222885650258106</v>
      </c>
      <c r="AD7">
        <f t="shared" si="1"/>
        <v>95.321486372815841</v>
      </c>
      <c r="AE7">
        <f>'IDT-1'!E7</f>
        <v>0</v>
      </c>
      <c r="AF7" s="25"/>
      <c r="AG7">
        <f t="shared" si="2"/>
        <v>95.321486372815841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-14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1.2368699999999999</v>
      </c>
      <c r="E8">
        <f>GT_NG!S8</f>
        <v>1.9365904912004201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-18</v>
      </c>
      <c r="AA8" s="76">
        <f>STOA!K8</f>
        <v>103.68</v>
      </c>
      <c r="AB8" s="76">
        <f>-STOA!Q8</f>
        <v>0</v>
      </c>
      <c r="AC8">
        <f t="shared" si="0"/>
        <v>1.2386082868233148</v>
      </c>
      <c r="AD8">
        <f t="shared" si="1"/>
        <v>93.305763736250626</v>
      </c>
      <c r="AE8">
        <f>'IDT-1'!E8</f>
        <v>0</v>
      </c>
      <c r="AF8" s="25"/>
      <c r="AG8">
        <f t="shared" si="2"/>
        <v>93.305763736250626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-14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1.2368699999999999</v>
      </c>
      <c r="E9">
        <f>GT_NG!S9</f>
        <v>1.9365904912004201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-19</v>
      </c>
      <c r="AA9" s="76">
        <f>STOA!K9</f>
        <v>103.68</v>
      </c>
      <c r="AB9" s="76">
        <f>-STOA!Q9</f>
        <v>0</v>
      </c>
      <c r="AC9">
        <f t="shared" si="0"/>
        <v>1.2464696051059192</v>
      </c>
      <c r="AD9">
        <f t="shared" si="1"/>
        <v>92.297902417968032</v>
      </c>
      <c r="AE9">
        <f>'IDT-1'!E9</f>
        <v>0</v>
      </c>
      <c r="AF9" s="25"/>
      <c r="AG9">
        <f t="shared" si="2"/>
        <v>92.297902417968032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-14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1.2368699999999999</v>
      </c>
      <c r="E10">
        <f>GT_NG!S10</f>
        <v>1.9365904912004201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-20</v>
      </c>
      <c r="AA10" s="76">
        <f>STOA!K10</f>
        <v>103.68</v>
      </c>
      <c r="AB10" s="76">
        <f>-STOA!Q10</f>
        <v>0</v>
      </c>
      <c r="AC10">
        <f t="shared" si="0"/>
        <v>1.2543309233885234</v>
      </c>
      <c r="AD10">
        <f t="shared" si="1"/>
        <v>91.290041099685425</v>
      </c>
      <c r="AE10">
        <f>'IDT-1'!E10</f>
        <v>0</v>
      </c>
      <c r="AF10" s="25"/>
      <c r="AG10">
        <f t="shared" si="2"/>
        <v>91.290041099685425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-14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1.2368699999999999</v>
      </c>
      <c r="E11">
        <f>GT_NG!S11</f>
        <v>1.9365904912004201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-19</v>
      </c>
      <c r="AA11" s="76">
        <f>STOA!K11</f>
        <v>103.68</v>
      </c>
      <c r="AB11" s="76">
        <f>-STOA!Q11</f>
        <v>0</v>
      </c>
      <c r="AC11">
        <f t="shared" si="0"/>
        <v>1.2464696051059192</v>
      </c>
      <c r="AD11">
        <f t="shared" si="1"/>
        <v>92.297902417968032</v>
      </c>
      <c r="AE11">
        <f>'IDT-1'!E11</f>
        <v>0</v>
      </c>
      <c r="AF11" s="25"/>
      <c r="AG11">
        <f t="shared" si="2"/>
        <v>92.297902417968032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-14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1.2368699999999999</v>
      </c>
      <c r="E12">
        <f>GT_NG!S12</f>
        <v>1.9365904912004201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-21</v>
      </c>
      <c r="AA12" s="76">
        <f>STOA!K12</f>
        <v>103.68</v>
      </c>
      <c r="AB12" s="76">
        <f>-STOA!Q12</f>
        <v>0</v>
      </c>
      <c r="AC12">
        <f t="shared" si="0"/>
        <v>1.2621922416711278</v>
      </c>
      <c r="AD12">
        <f t="shared" si="1"/>
        <v>90.282179781402817</v>
      </c>
      <c r="AE12">
        <f>'IDT-1'!E12</f>
        <v>0</v>
      </c>
      <c r="AF12" s="25"/>
      <c r="AG12">
        <f t="shared" si="2"/>
        <v>90.282179781402817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-14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1.2368699999999999</v>
      </c>
      <c r="E13">
        <f>GT_NG!S13</f>
        <v>1.9365904912004201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-21</v>
      </c>
      <c r="AA13" s="76">
        <f>STOA!K13</f>
        <v>103.68</v>
      </c>
      <c r="AB13" s="76">
        <f>-STOA!Q13</f>
        <v>0</v>
      </c>
      <c r="AC13">
        <f t="shared" si="0"/>
        <v>1.2621922416711278</v>
      </c>
      <c r="AD13">
        <f t="shared" si="1"/>
        <v>90.282179781402817</v>
      </c>
      <c r="AE13">
        <f>'IDT-1'!E13</f>
        <v>0</v>
      </c>
      <c r="AF13" s="25"/>
      <c r="AG13">
        <f t="shared" si="2"/>
        <v>90.282179781402817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-14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1.2368699999999999</v>
      </c>
      <c r="E14">
        <f>GT_NG!S14</f>
        <v>1.9365904912004201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-22</v>
      </c>
      <c r="AA14" s="76">
        <f>STOA!K14</f>
        <v>103.68</v>
      </c>
      <c r="AB14" s="76">
        <f>-STOA!Q14</f>
        <v>0</v>
      </c>
      <c r="AC14">
        <f t="shared" si="0"/>
        <v>1.2700535599537319</v>
      </c>
      <c r="AD14">
        <f t="shared" si="1"/>
        <v>89.27431846312021</v>
      </c>
      <c r="AE14">
        <f>'IDT-1'!E14</f>
        <v>0</v>
      </c>
      <c r="AF14" s="25"/>
      <c r="AG14">
        <f t="shared" si="2"/>
        <v>89.27431846312021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-14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1.2368699999999999</v>
      </c>
      <c r="E15">
        <f>GT_NG!S15</f>
        <v>1.9365904912004201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-22</v>
      </c>
      <c r="AA15" s="76">
        <f>STOA!K15</f>
        <v>103.68</v>
      </c>
      <c r="AB15" s="76">
        <f>-STOA!Q15</f>
        <v>0</v>
      </c>
      <c r="AC15">
        <f t="shared" si="0"/>
        <v>1.2779148782363363</v>
      </c>
      <c r="AD15">
        <f t="shared" si="1"/>
        <v>88.266457144837617</v>
      </c>
      <c r="AE15">
        <f>'IDT-1'!E15</f>
        <v>0</v>
      </c>
      <c r="AF15" s="25"/>
      <c r="AG15">
        <f t="shared" si="2"/>
        <v>88.266457144837617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1.2368699999999999</v>
      </c>
      <c r="E16">
        <f>GT_NG!S16</f>
        <v>1.9365904912004201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-22</v>
      </c>
      <c r="AA16" s="76">
        <f>STOA!K16</f>
        <v>103.68</v>
      </c>
      <c r="AB16" s="76">
        <f>-STOA!Q16</f>
        <v>0</v>
      </c>
      <c r="AC16">
        <f t="shared" si="0"/>
        <v>1.2779148782363363</v>
      </c>
      <c r="AD16">
        <f t="shared" si="1"/>
        <v>88.266457144837617</v>
      </c>
      <c r="AE16">
        <f>'IDT-1'!E16</f>
        <v>0</v>
      </c>
      <c r="AF16" s="25"/>
      <c r="AG16">
        <f t="shared" si="2"/>
        <v>88.266457144837617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1.2368699999999999</v>
      </c>
      <c r="E17">
        <f>GT_NG!S17</f>
        <v>1.9365904912004201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-23</v>
      </c>
      <c r="AA17" s="76">
        <f>STOA!K17</f>
        <v>103.68</v>
      </c>
      <c r="AB17" s="76">
        <f>-STOA!Q17</f>
        <v>0</v>
      </c>
      <c r="AC17">
        <f t="shared" si="0"/>
        <v>1.2857761965189407</v>
      </c>
      <c r="AD17">
        <f t="shared" si="1"/>
        <v>87.258595826555009</v>
      </c>
      <c r="AE17">
        <f>'IDT-1'!E17</f>
        <v>0</v>
      </c>
      <c r="AF17" s="25"/>
      <c r="AG17">
        <f t="shared" si="2"/>
        <v>87.258595826555009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1.2368699999999999</v>
      </c>
      <c r="E18">
        <f>GT_NG!S18</f>
        <v>1.9365904912004201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-21</v>
      </c>
      <c r="AA18" s="76">
        <f>STOA!K18</f>
        <v>103.68</v>
      </c>
      <c r="AB18" s="76">
        <f>-STOA!Q18</f>
        <v>0</v>
      </c>
      <c r="AC18">
        <f t="shared" si="0"/>
        <v>1.2621922416711278</v>
      </c>
      <c r="AD18">
        <f t="shared" si="1"/>
        <v>90.282179781402817</v>
      </c>
      <c r="AE18">
        <f>'IDT-1'!E18</f>
        <v>0</v>
      </c>
      <c r="AF18" s="25"/>
      <c r="AG18">
        <f t="shared" si="2"/>
        <v>90.282179781402817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-14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1.2368699999999999</v>
      </c>
      <c r="E19">
        <f>GT_NG!S19</f>
        <v>1.9365904912004201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-21</v>
      </c>
      <c r="AA19" s="76">
        <f>STOA!K19</f>
        <v>103.68</v>
      </c>
      <c r="AB19" s="76">
        <f>-STOA!Q19</f>
        <v>0</v>
      </c>
      <c r="AC19">
        <f t="shared" si="0"/>
        <v>1.2621922416711278</v>
      </c>
      <c r="AD19">
        <f t="shared" si="1"/>
        <v>90.282179781402817</v>
      </c>
      <c r="AE19">
        <f>'IDT-1'!E19</f>
        <v>0</v>
      </c>
      <c r="AF19" s="25"/>
      <c r="AG19">
        <f t="shared" si="2"/>
        <v>90.282179781402817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-14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1.2368699999999999</v>
      </c>
      <c r="E20">
        <f>GT_NG!S20</f>
        <v>1.9365904912004201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-21</v>
      </c>
      <c r="AA20" s="76">
        <f>STOA!K20</f>
        <v>103.68</v>
      </c>
      <c r="AB20" s="76">
        <f>-STOA!Q20</f>
        <v>0</v>
      </c>
      <c r="AC20">
        <f t="shared" si="0"/>
        <v>1.2621922416711278</v>
      </c>
      <c r="AD20">
        <f t="shared" si="1"/>
        <v>90.282179781402817</v>
      </c>
      <c r="AE20">
        <f>'IDT-1'!E20</f>
        <v>0</v>
      </c>
      <c r="AF20" s="25"/>
      <c r="AG20">
        <f t="shared" si="2"/>
        <v>90.282179781402817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-14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1.2368699999999999</v>
      </c>
      <c r="E21">
        <f>GT_NG!S21</f>
        <v>1.9365904912004201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-20</v>
      </c>
      <c r="AA21" s="76">
        <f>STOA!K21</f>
        <v>103.68</v>
      </c>
      <c r="AB21" s="76">
        <f>-STOA!Q21</f>
        <v>0</v>
      </c>
      <c r="AC21">
        <f t="shared" si="0"/>
        <v>1.2543309233885234</v>
      </c>
      <c r="AD21">
        <f t="shared" si="1"/>
        <v>91.290041099685425</v>
      </c>
      <c r="AE21">
        <f>'IDT-1'!E21</f>
        <v>0</v>
      </c>
      <c r="AF21" s="25"/>
      <c r="AG21">
        <f t="shared" si="2"/>
        <v>91.290041099685425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-14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1.2368699999999999</v>
      </c>
      <c r="E22">
        <f>GT_NG!S22</f>
        <v>1.9365904912004201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-19</v>
      </c>
      <c r="AA22" s="76">
        <f>STOA!K22</f>
        <v>103.68</v>
      </c>
      <c r="AB22" s="76">
        <f>-STOA!Q22</f>
        <v>0</v>
      </c>
      <c r="AC22">
        <f t="shared" si="0"/>
        <v>1.2464696051059192</v>
      </c>
      <c r="AD22">
        <f t="shared" si="1"/>
        <v>92.297902417968032</v>
      </c>
      <c r="AE22">
        <f>'IDT-1'!E22</f>
        <v>0</v>
      </c>
      <c r="AF22" s="25"/>
      <c r="AG22">
        <f t="shared" si="2"/>
        <v>92.297902417968032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-14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1.2368699999999999</v>
      </c>
      <c r="E23">
        <f>GT_NG!S23</f>
        <v>1.9365904912004201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-18</v>
      </c>
      <c r="AA23" s="76">
        <f>STOA!K23</f>
        <v>103.68</v>
      </c>
      <c r="AB23" s="76">
        <f>-STOA!Q23</f>
        <v>0</v>
      </c>
      <c r="AC23">
        <f t="shared" si="0"/>
        <v>1.2386082868233148</v>
      </c>
      <c r="AD23">
        <f t="shared" si="1"/>
        <v>93.305763736250626</v>
      </c>
      <c r="AE23">
        <f>'IDT-1'!E23</f>
        <v>0</v>
      </c>
      <c r="AF23" s="25"/>
      <c r="AG23">
        <f t="shared" si="2"/>
        <v>93.305763736250626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-14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1.2368699999999999</v>
      </c>
      <c r="E24">
        <f>GT_NG!S24</f>
        <v>1.9365904912004201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-16</v>
      </c>
      <c r="AA24" s="76">
        <f>STOA!K24</f>
        <v>103.68</v>
      </c>
      <c r="AB24" s="76">
        <f>-STOA!Q24</f>
        <v>0</v>
      </c>
      <c r="AC24">
        <f t="shared" si="0"/>
        <v>1.222885650258106</v>
      </c>
      <c r="AD24">
        <f t="shared" si="1"/>
        <v>95.321486372815841</v>
      </c>
      <c r="AE24">
        <f>'IDT-1'!E24</f>
        <v>0</v>
      </c>
      <c r="AF24" s="25"/>
      <c r="AG24">
        <f t="shared" si="2"/>
        <v>95.321486372815841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-14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1.2368699999999999</v>
      </c>
      <c r="E25">
        <f>GT_NG!S25</f>
        <v>1.9365904912004201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-14</v>
      </c>
      <c r="AA25" s="76">
        <f>STOA!K25</f>
        <v>103.68</v>
      </c>
      <c r="AB25" s="76">
        <f>-STOA!Q25</f>
        <v>0</v>
      </c>
      <c r="AC25">
        <f t="shared" si="0"/>
        <v>1.2071630136928975</v>
      </c>
      <c r="AD25">
        <f t="shared" si="1"/>
        <v>97.337209009381056</v>
      </c>
      <c r="AE25">
        <f>'IDT-1'!E25</f>
        <v>0</v>
      </c>
      <c r="AF25" s="25"/>
      <c r="AG25">
        <f t="shared" si="2"/>
        <v>97.337209009381056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-14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1.2368699999999999</v>
      </c>
      <c r="E26">
        <f>GT_NG!S26</f>
        <v>1.9365904912004201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-9</v>
      </c>
      <c r="AA26" s="76">
        <f>STOA!K26</f>
        <v>103.68</v>
      </c>
      <c r="AB26" s="76">
        <f>-STOA!Q26</f>
        <v>0</v>
      </c>
      <c r="AC26">
        <f t="shared" si="0"/>
        <v>1.167856422279876</v>
      </c>
      <c r="AD26">
        <f t="shared" si="1"/>
        <v>102.37651560079406</v>
      </c>
      <c r="AE26">
        <f>'IDT-1'!E26</f>
        <v>0</v>
      </c>
      <c r="AF26" s="25"/>
      <c r="AG26">
        <f t="shared" si="2"/>
        <v>102.37651560079406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-14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1.2368699999999999</v>
      </c>
      <c r="E27">
        <f>GT_NG!S27</f>
        <v>1.9365904912004201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103.68</v>
      </c>
      <c r="AB27" s="76">
        <f>-STOA!Q27</f>
        <v>0</v>
      </c>
      <c r="AC27">
        <f t="shared" si="0"/>
        <v>1.1206885125842501</v>
      </c>
      <c r="AD27">
        <f t="shared" si="1"/>
        <v>108.4236835104897</v>
      </c>
      <c r="AE27">
        <f>'IDT-1'!E27</f>
        <v>0</v>
      </c>
      <c r="AF27" s="25"/>
      <c r="AG27">
        <f t="shared" si="2"/>
        <v>108.4236835104897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-17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1.2368699999999999</v>
      </c>
      <c r="E28">
        <f>GT_NG!S28</f>
        <v>1.9365904912004201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103.68</v>
      </c>
      <c r="AB28" s="76">
        <f>-STOA!Q28</f>
        <v>0</v>
      </c>
      <c r="AC28">
        <f t="shared" si="0"/>
        <v>1.0577979663234156</v>
      </c>
      <c r="AD28">
        <f t="shared" si="1"/>
        <v>116.48657405675053</v>
      </c>
      <c r="AE28">
        <f>'IDT-1'!E28</f>
        <v>0</v>
      </c>
      <c r="AF28" s="25"/>
      <c r="AG28">
        <f t="shared" si="2"/>
        <v>116.48657405675053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-9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1.2368699999999999</v>
      </c>
      <c r="E29">
        <f>GT_NG!S29</f>
        <v>1.9365904912004201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2.6098886661263485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-38</v>
      </c>
      <c r="AA29" s="76">
        <f>STOA!K29</f>
        <v>160.32</v>
      </c>
      <c r="AB29" s="76">
        <f>-STOA!Q29</f>
        <v>0</v>
      </c>
      <c r="AC29">
        <f t="shared" si="0"/>
        <v>1.5943362181661127</v>
      </c>
      <c r="AD29">
        <f t="shared" si="1"/>
        <v>126.50901293916066</v>
      </c>
      <c r="AE29">
        <f>'IDT-1'!E29</f>
        <v>0</v>
      </c>
      <c r="AF29" s="25"/>
      <c r="AG29">
        <f t="shared" si="2"/>
        <v>126.50901293916066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1.2368699999999999</v>
      </c>
      <c r="E30">
        <f>GT_NG!S30</f>
        <v>1.9365904912004201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2.6098886661263485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-32</v>
      </c>
      <c r="AA30" s="76">
        <f>STOA!K30</f>
        <v>160.32</v>
      </c>
      <c r="AB30" s="76">
        <f>-STOA!Q30</f>
        <v>0</v>
      </c>
      <c r="AC30">
        <f t="shared" si="0"/>
        <v>1.5471683084704868</v>
      </c>
      <c r="AD30">
        <f t="shared" si="1"/>
        <v>132.55618084885629</v>
      </c>
      <c r="AE30">
        <f>'IDT-1'!E30</f>
        <v>0</v>
      </c>
      <c r="AF30" s="25"/>
      <c r="AG30">
        <f t="shared" si="2"/>
        <v>132.55618084885629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1.2368699999999999</v>
      </c>
      <c r="E31">
        <f>GT_NG!S31</f>
        <v>1.9365904912004201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-37</v>
      </c>
      <c r="AA31" s="76">
        <f>STOA!K31</f>
        <v>171.83999999999997</v>
      </c>
      <c r="AB31" s="76">
        <f>-STOA!Q31</f>
        <v>0</v>
      </c>
      <c r="AC31">
        <f t="shared" si="0"/>
        <v>1.6559737682877225</v>
      </c>
      <c r="AD31">
        <f t="shared" si="1"/>
        <v>136.35748672291268</v>
      </c>
      <c r="AE31">
        <f>'IDT-1'!E31</f>
        <v>0</v>
      </c>
      <c r="AF31" s="25"/>
      <c r="AG31">
        <f t="shared" si="2"/>
        <v>136.35748672291268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1.2368699999999999</v>
      </c>
      <c r="E32">
        <f>GT_NG!S32</f>
        <v>1.9365904912004201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-31</v>
      </c>
      <c r="AA32" s="76">
        <f>STOA!K32</f>
        <v>171.83999999999997</v>
      </c>
      <c r="AB32" s="76">
        <f>-STOA!Q32</f>
        <v>0</v>
      </c>
      <c r="AC32">
        <f t="shared" si="0"/>
        <v>1.6088058585920966</v>
      </c>
      <c r="AD32">
        <f t="shared" si="1"/>
        <v>142.4046546326083</v>
      </c>
      <c r="AE32">
        <f>'IDT-1'!E32</f>
        <v>0</v>
      </c>
      <c r="AF32" s="25"/>
      <c r="AG32">
        <f t="shared" si="2"/>
        <v>142.4046546326083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1.1907000000000001</v>
      </c>
      <c r="E33">
        <f>GT_NG!S33</f>
        <v>1.8865929322902619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-26</v>
      </c>
      <c r="AA33" s="76">
        <f>STOA!K33</f>
        <v>171.83999999999997</v>
      </c>
      <c r="AB33" s="76">
        <f>-STOA!Q33</f>
        <v>0</v>
      </c>
      <c r="AC33">
        <f t="shared" si="0"/>
        <v>1.5687491602195758</v>
      </c>
      <c r="AD33">
        <f t="shared" si="1"/>
        <v>147.34854377207068</v>
      </c>
      <c r="AE33">
        <f>'IDT-1'!E33</f>
        <v>0</v>
      </c>
      <c r="AF33" s="25"/>
      <c r="AG33">
        <f t="shared" si="2"/>
        <v>147.34854377207068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1.1907000000000001</v>
      </c>
      <c r="E34">
        <f>GT_NG!S34</f>
        <v>1.8865929322902619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-22</v>
      </c>
      <c r="AA34" s="76">
        <f>STOA!K34</f>
        <v>171.83999999999997</v>
      </c>
      <c r="AB34" s="76">
        <f>-STOA!Q34</f>
        <v>0</v>
      </c>
      <c r="AC34">
        <f t="shared" si="0"/>
        <v>1.5373038870891587</v>
      </c>
      <c r="AD34">
        <f t="shared" si="1"/>
        <v>151.37998904520109</v>
      </c>
      <c r="AE34">
        <f>'IDT-1'!E34</f>
        <v>0</v>
      </c>
      <c r="AF34" s="25"/>
      <c r="AG34">
        <f t="shared" si="2"/>
        <v>151.37998904520109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1.1907000000000001</v>
      </c>
      <c r="E35">
        <f>GT_NG!S35</f>
        <v>1.8865929322902619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-10</v>
      </c>
      <c r="AA35" s="76">
        <f>STOA!K35</f>
        <v>171.83999999999997</v>
      </c>
      <c r="AB35" s="76">
        <f>-STOA!Q35</f>
        <v>0</v>
      </c>
      <c r="AC35">
        <f t="shared" si="0"/>
        <v>1.4429680676979069</v>
      </c>
      <c r="AD35">
        <f t="shared" si="1"/>
        <v>163.47432486459232</v>
      </c>
      <c r="AE35">
        <f>'IDT-1'!E35</f>
        <v>0</v>
      </c>
      <c r="AF35" s="25"/>
      <c r="AG35">
        <f t="shared" si="2"/>
        <v>163.47432486459232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1.1907000000000001</v>
      </c>
      <c r="E36">
        <f>GT_NG!S36</f>
        <v>1.8865929322902619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-10</v>
      </c>
      <c r="AA36" s="76">
        <f>STOA!K36</f>
        <v>171.83999999999997</v>
      </c>
      <c r="AB36" s="76">
        <f>-STOA!Q36</f>
        <v>0</v>
      </c>
      <c r="AC36">
        <f t="shared" si="0"/>
        <v>1.4429680676979069</v>
      </c>
      <c r="AD36">
        <f t="shared" si="1"/>
        <v>163.47432486459232</v>
      </c>
      <c r="AE36">
        <f>'IDT-1'!E36</f>
        <v>0</v>
      </c>
      <c r="AF36" s="25"/>
      <c r="AG36">
        <f t="shared" si="2"/>
        <v>163.47432486459232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1.1907000000000001</v>
      </c>
      <c r="E37">
        <f>GT_NG!S37</f>
        <v>1.8865929322902619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171.83999999999997</v>
      </c>
      <c r="AB37" s="76">
        <f>-STOA!Q37</f>
        <v>0</v>
      </c>
      <c r="AC37">
        <f t="shared" si="0"/>
        <v>1.3643548848718636</v>
      </c>
      <c r="AD37">
        <f t="shared" si="1"/>
        <v>173.55293804741837</v>
      </c>
      <c r="AE37">
        <f>'IDT-1'!E37</f>
        <v>0</v>
      </c>
      <c r="AF37" s="25"/>
      <c r="AG37">
        <f t="shared" si="2"/>
        <v>173.55293804741837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1.1907000000000001</v>
      </c>
      <c r="E38">
        <f>GT_NG!S38</f>
        <v>1.8865929322902619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171.83999999999997</v>
      </c>
      <c r="AB38" s="76">
        <f>-STOA!Q38</f>
        <v>0</v>
      </c>
      <c r="AC38">
        <f t="shared" si="0"/>
        <v>1.3643548848718636</v>
      </c>
      <c r="AD38">
        <f t="shared" si="1"/>
        <v>173.55293804741837</v>
      </c>
      <c r="AE38">
        <f>'IDT-1'!E38</f>
        <v>0</v>
      </c>
      <c r="AF38" s="25"/>
      <c r="AG38">
        <f t="shared" si="2"/>
        <v>173.55293804741837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1.1907000000000001</v>
      </c>
      <c r="E39">
        <f>GT_NG!S39</f>
        <v>1.8715403291070947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2.609888666126349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171.83999999999997</v>
      </c>
      <c r="AB39" s="76">
        <f>-STOA!Q39</f>
        <v>0</v>
      </c>
      <c r="AC39">
        <f t="shared" si="0"/>
        <v>1.3845946061628205</v>
      </c>
      <c r="AD39">
        <f t="shared" si="1"/>
        <v>176.1275343890706</v>
      </c>
      <c r="AE39">
        <f>'IDT-1'!E39</f>
        <v>0</v>
      </c>
      <c r="AF39" s="25"/>
      <c r="AG39">
        <f t="shared" si="2"/>
        <v>176.1275343890706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1.1907000000000001</v>
      </c>
      <c r="E40">
        <f>GT_NG!S40</f>
        <v>1.8715403291070947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2.609888666126349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171.83999999999997</v>
      </c>
      <c r="AB40" s="76">
        <f>-STOA!Q40</f>
        <v>0</v>
      </c>
      <c r="AC40">
        <f t="shared" si="0"/>
        <v>1.3845946061628205</v>
      </c>
      <c r="AD40">
        <f t="shared" si="1"/>
        <v>176.1275343890706</v>
      </c>
      <c r="AE40">
        <f>'IDT-1'!E40</f>
        <v>0</v>
      </c>
      <c r="AF40" s="25"/>
      <c r="AG40">
        <f t="shared" si="2"/>
        <v>176.1275343890706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1.1907000000000001</v>
      </c>
      <c r="E41">
        <f>GT_NG!S41</f>
        <v>1.8715403291070947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9.19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-35</v>
      </c>
      <c r="AA41" s="76">
        <f>STOA!K41</f>
        <v>224.64</v>
      </c>
      <c r="AB41" s="76">
        <f>-STOA!Q41</f>
        <v>0</v>
      </c>
      <c r="AC41">
        <f t="shared" si="0"/>
        <v>2.350883844653711</v>
      </c>
      <c r="AD41">
        <f t="shared" si="1"/>
        <v>170.54135648445339</v>
      </c>
      <c r="AE41">
        <f>'IDT-1'!E41</f>
        <v>0</v>
      </c>
      <c r="AF41" s="25"/>
      <c r="AG41">
        <f t="shared" si="2"/>
        <v>170.54135648445339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-29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1.1907000000000001</v>
      </c>
      <c r="E42">
        <f>GT_NG!S42</f>
        <v>1.8715403291070947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19.059999999999999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-35</v>
      </c>
      <c r="AA42" s="76">
        <f>STOA!K42</f>
        <v>224.64</v>
      </c>
      <c r="AB42" s="76">
        <f>-STOA!Q42</f>
        <v>0</v>
      </c>
      <c r="AC42">
        <f t="shared" si="0"/>
        <v>2.4907603909145459</v>
      </c>
      <c r="AD42">
        <f t="shared" si="1"/>
        <v>172.27147993819253</v>
      </c>
      <c r="AE42">
        <f>'IDT-1'!E42</f>
        <v>0</v>
      </c>
      <c r="AF42" s="25"/>
      <c r="AG42">
        <f t="shared" si="2"/>
        <v>172.27147993819253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-37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1.1907000000000001</v>
      </c>
      <c r="E43">
        <f>GT_NG!S43</f>
        <v>1.8715403291070947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18.760883738458642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-35</v>
      </c>
      <c r="AA43" s="76">
        <f>STOA!K43</f>
        <v>167.99999999999997</v>
      </c>
      <c r="AB43" s="76">
        <f>-STOA!Q43</f>
        <v>0</v>
      </c>
      <c r="AC43">
        <f t="shared" si="0"/>
        <v>1.7557665076181634</v>
      </c>
      <c r="AD43">
        <f t="shared" si="1"/>
        <v>153.06735755994754</v>
      </c>
      <c r="AE43">
        <f>'IDT-1'!E43</f>
        <v>0</v>
      </c>
      <c r="AF43" s="25"/>
      <c r="AG43">
        <f t="shared" si="2"/>
        <v>153.06735755994754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1.1907000000000001</v>
      </c>
      <c r="E44">
        <f>GT_NG!S44</f>
        <v>1.9215392697662199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18.760883738458642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167.99999999999997</v>
      </c>
      <c r="AB44" s="76">
        <f>-STOA!Q44</f>
        <v>0</v>
      </c>
      <c r="AC44">
        <f t="shared" si="0"/>
        <v>1.6225140885510314</v>
      </c>
      <c r="AD44">
        <f t="shared" si="1"/>
        <v>170.25060891967379</v>
      </c>
      <c r="AE44">
        <f>'IDT-1'!E44</f>
        <v>0</v>
      </c>
      <c r="AF44" s="25"/>
      <c r="AG44">
        <f t="shared" si="2"/>
        <v>170.25060891967379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-18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1.1907000000000001</v>
      </c>
      <c r="E45">
        <f>GT_NG!S45</f>
        <v>1.9215392697662199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18.760883738458642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167.99999999999997</v>
      </c>
      <c r="AB45" s="76">
        <f>-STOA!Q45</f>
        <v>0</v>
      </c>
      <c r="AC45">
        <f t="shared" si="0"/>
        <v>1.6225140885510314</v>
      </c>
      <c r="AD45">
        <f t="shared" si="1"/>
        <v>170.25060891967379</v>
      </c>
      <c r="AE45">
        <f>'IDT-1'!E45</f>
        <v>0</v>
      </c>
      <c r="AF45" s="25"/>
      <c r="AG45">
        <f t="shared" si="2"/>
        <v>170.25060891967379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-18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1.1907000000000001</v>
      </c>
      <c r="E46">
        <f>GT_NG!S46</f>
        <v>1.9215392697662199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18.760883738458642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167.99999999999997</v>
      </c>
      <c r="AB46" s="76">
        <f>-STOA!Q46</f>
        <v>0</v>
      </c>
      <c r="AC46">
        <f t="shared" si="0"/>
        <v>1.6460980433988444</v>
      </c>
      <c r="AD46">
        <f t="shared" si="1"/>
        <v>167.227024964826</v>
      </c>
      <c r="AE46">
        <f>'IDT-1'!E46</f>
        <v>0</v>
      </c>
      <c r="AF46" s="25"/>
      <c r="AG46">
        <f t="shared" si="2"/>
        <v>167.227024964826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-21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1.1907000000000001</v>
      </c>
      <c r="E47">
        <f>GT_NG!S47</f>
        <v>1.9215392697662199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167.99999999999997</v>
      </c>
      <c r="AB47" s="76">
        <f>-STOA!Q47</f>
        <v>0</v>
      </c>
      <c r="AC47">
        <f t="shared" si="0"/>
        <v>1.6612135784700843</v>
      </c>
      <c r="AD47">
        <f t="shared" si="1"/>
        <v>167.14193722316961</v>
      </c>
      <c r="AE47">
        <f>'IDT-1'!E47</f>
        <v>0</v>
      </c>
      <c r="AF47" s="25"/>
      <c r="AG47">
        <f t="shared" si="2"/>
        <v>167.14193722316961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-22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1.1907000000000001</v>
      </c>
      <c r="E48">
        <f>GT_NG!S48</f>
        <v>1.9215392697662199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167.99999999999997</v>
      </c>
      <c r="AB48" s="76">
        <f>-STOA!Q48</f>
        <v>0</v>
      </c>
      <c r="AC48">
        <f t="shared" si="0"/>
        <v>1.6847975333178973</v>
      </c>
      <c r="AD48">
        <f t="shared" si="1"/>
        <v>164.11835326832181</v>
      </c>
      <c r="AE48">
        <f>'IDT-1'!E48</f>
        <v>0</v>
      </c>
      <c r="AF48" s="25"/>
      <c r="AG48">
        <f t="shared" si="2"/>
        <v>164.11835326832181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-25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1.1907000000000001</v>
      </c>
      <c r="E49">
        <f>GT_NG!S49</f>
        <v>1.9215392697662199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167.99999999999997</v>
      </c>
      <c r="AB49" s="76">
        <f>-STOA!Q49</f>
        <v>0</v>
      </c>
      <c r="AC49">
        <f t="shared" si="0"/>
        <v>1.7005201698831061</v>
      </c>
      <c r="AD49">
        <f t="shared" si="1"/>
        <v>162.1026306317566</v>
      </c>
      <c r="AE49">
        <f>'IDT-1'!E49</f>
        <v>0</v>
      </c>
      <c r="AF49" s="25"/>
      <c r="AG49">
        <f t="shared" si="2"/>
        <v>162.1026306317566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-27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1.1907000000000001</v>
      </c>
      <c r="E50">
        <f>GT_NG!S50</f>
        <v>1.9215392697662199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167.99999999999997</v>
      </c>
      <c r="AB50" s="76">
        <f>-STOA!Q50</f>
        <v>0</v>
      </c>
      <c r="AC50">
        <f t="shared" si="0"/>
        <v>1.7083814881657102</v>
      </c>
      <c r="AD50">
        <f t="shared" si="1"/>
        <v>161.09476931347399</v>
      </c>
      <c r="AE50">
        <f>'IDT-1'!E50</f>
        <v>0</v>
      </c>
      <c r="AF50" s="25"/>
      <c r="AG50">
        <f t="shared" si="2"/>
        <v>161.09476931347399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-28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1.1907000000000001</v>
      </c>
      <c r="E51">
        <f>GT_NG!S51</f>
        <v>1.9215392697662199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-10</v>
      </c>
      <c r="AA51" s="76">
        <f>STOA!K51</f>
        <v>167.99999999999997</v>
      </c>
      <c r="AB51" s="76">
        <f>-STOA!Q51</f>
        <v>0</v>
      </c>
      <c r="AC51">
        <f t="shared" si="0"/>
        <v>1.7162428064483146</v>
      </c>
      <c r="AD51">
        <f t="shared" si="1"/>
        <v>160.08690799519138</v>
      </c>
      <c r="AE51">
        <f>'IDT-1'!E51</f>
        <v>0</v>
      </c>
      <c r="AF51" s="25"/>
      <c r="AG51">
        <f t="shared" si="2"/>
        <v>160.08690799519138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-19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1.1907000000000001</v>
      </c>
      <c r="E52">
        <f>GT_NG!S52</f>
        <v>1.9215392697662199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167.99999999999997</v>
      </c>
      <c r="AB52" s="76">
        <f>-STOA!Q52</f>
        <v>0</v>
      </c>
      <c r="AC52">
        <f t="shared" si="0"/>
        <v>1.724104124730919</v>
      </c>
      <c r="AD52">
        <f t="shared" si="1"/>
        <v>159.07904667690877</v>
      </c>
      <c r="AE52">
        <f>'IDT-1'!E52</f>
        <v>0</v>
      </c>
      <c r="AF52" s="25"/>
      <c r="AG52">
        <f t="shared" si="2"/>
        <v>159.07904667690877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-20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1.1907000000000001</v>
      </c>
      <c r="E53">
        <f>GT_NG!S53</f>
        <v>1.9215392697662199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-10</v>
      </c>
      <c r="AA53" s="76">
        <f>STOA!K53</f>
        <v>167.99999999999997</v>
      </c>
      <c r="AB53" s="76">
        <f>-STOA!Q53</f>
        <v>0</v>
      </c>
      <c r="AC53">
        <f t="shared" si="0"/>
        <v>1.724104124730919</v>
      </c>
      <c r="AD53">
        <f t="shared" si="1"/>
        <v>159.07904667690877</v>
      </c>
      <c r="AE53">
        <f>'IDT-1'!E53</f>
        <v>0</v>
      </c>
      <c r="AF53" s="25"/>
      <c r="AG53">
        <f t="shared" si="2"/>
        <v>159.07904667690877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-20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1.1907000000000001</v>
      </c>
      <c r="E54">
        <f>GT_NG!S54</f>
        <v>1.9215392697662199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-10</v>
      </c>
      <c r="AA54" s="76">
        <f>STOA!K54</f>
        <v>167.99999999999997</v>
      </c>
      <c r="AB54" s="76">
        <f>-STOA!Q54</f>
        <v>0</v>
      </c>
      <c r="AC54">
        <f t="shared" si="0"/>
        <v>1.7319654430135234</v>
      </c>
      <c r="AD54">
        <f t="shared" si="1"/>
        <v>158.07118535862617</v>
      </c>
      <c r="AE54">
        <f>'IDT-1'!E54</f>
        <v>0</v>
      </c>
      <c r="AF54" s="25"/>
      <c r="AG54">
        <f t="shared" si="2"/>
        <v>158.07118535862617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-21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1.1907000000000001</v>
      </c>
      <c r="E55">
        <f>GT_NG!S55</f>
        <v>1.9215392697662199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-15</v>
      </c>
      <c r="AA55" s="76">
        <f>STOA!K55</f>
        <v>167.99999999999997</v>
      </c>
      <c r="AB55" s="76">
        <f>-STOA!Q55</f>
        <v>0</v>
      </c>
      <c r="AC55">
        <f t="shared" si="0"/>
        <v>1.7319654430135234</v>
      </c>
      <c r="AD55">
        <f t="shared" si="1"/>
        <v>158.07118535862617</v>
      </c>
      <c r="AE55">
        <f>'IDT-1'!E55</f>
        <v>0</v>
      </c>
      <c r="AF55" s="25"/>
      <c r="AG55">
        <f t="shared" si="2"/>
        <v>158.07118535862617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-16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1.1907000000000001</v>
      </c>
      <c r="E56">
        <f>GT_NG!S56</f>
        <v>1.9215392697662199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-15</v>
      </c>
      <c r="AA56" s="76">
        <f>STOA!K56</f>
        <v>167.99999999999997</v>
      </c>
      <c r="AB56" s="76">
        <f>-STOA!Q56</f>
        <v>0</v>
      </c>
      <c r="AC56">
        <f t="shared" si="0"/>
        <v>1.7634107161439405</v>
      </c>
      <c r="AD56">
        <f t="shared" si="1"/>
        <v>154.03974008549577</v>
      </c>
      <c r="AE56">
        <f>'IDT-1'!E56</f>
        <v>0</v>
      </c>
      <c r="AF56" s="25"/>
      <c r="AG56">
        <f t="shared" si="2"/>
        <v>154.03974008549577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-20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1.1907000000000001</v>
      </c>
      <c r="E57">
        <f>GT_NG!S57</f>
        <v>1.9215392697662199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-15</v>
      </c>
      <c r="AA57" s="76">
        <f>STOA!K57</f>
        <v>167.99999999999997</v>
      </c>
      <c r="AB57" s="76">
        <f>-STOA!Q57</f>
        <v>0</v>
      </c>
      <c r="AC57">
        <f t="shared" si="0"/>
        <v>1.7948559892743579</v>
      </c>
      <c r="AD57">
        <f t="shared" si="1"/>
        <v>150.00829481236534</v>
      </c>
      <c r="AE57">
        <f>'IDT-1'!E57</f>
        <v>0</v>
      </c>
      <c r="AF57" s="25"/>
      <c r="AG57">
        <f t="shared" si="2"/>
        <v>150.00829481236534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-24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1.1907000000000001</v>
      </c>
      <c r="E58">
        <f>GT_NG!S58</f>
        <v>1.9215392697662199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-15</v>
      </c>
      <c r="AA58" s="76">
        <f>STOA!K58</f>
        <v>167.99999999999997</v>
      </c>
      <c r="AB58" s="76">
        <f>-STOA!Q58</f>
        <v>0</v>
      </c>
      <c r="AC58">
        <f t="shared" si="0"/>
        <v>1.8105786258395664</v>
      </c>
      <c r="AD58">
        <f t="shared" si="1"/>
        <v>147.99257217580015</v>
      </c>
      <c r="AE58">
        <f>'IDT-1'!E58</f>
        <v>0</v>
      </c>
      <c r="AF58" s="25"/>
      <c r="AG58">
        <f t="shared" si="2"/>
        <v>147.99257217580015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-26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1.1907000000000001</v>
      </c>
      <c r="E59">
        <f>GT_NG!S59</f>
        <v>1.9215392697662199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-27</v>
      </c>
      <c r="AA59" s="76">
        <f>STOA!K59</f>
        <v>167.99999999999997</v>
      </c>
      <c r="AB59" s="76">
        <f>-STOA!Q59</f>
        <v>0</v>
      </c>
      <c r="AC59">
        <f t="shared" si="0"/>
        <v>1.8184399441221708</v>
      </c>
      <c r="AD59">
        <f t="shared" si="1"/>
        <v>146.98471085751754</v>
      </c>
      <c r="AE59">
        <f>'IDT-1'!E59</f>
        <v>0</v>
      </c>
      <c r="AF59" s="25"/>
      <c r="AG59">
        <f t="shared" si="2"/>
        <v>146.98471085751754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-15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1.1907000000000001</v>
      </c>
      <c r="E60">
        <f>GT_NG!S60</f>
        <v>1.9215392697662199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-26</v>
      </c>
      <c r="AA60" s="76">
        <f>STOA!K60</f>
        <v>167.99999999999997</v>
      </c>
      <c r="AB60" s="76">
        <f>-STOA!Q60</f>
        <v>0</v>
      </c>
      <c r="AC60">
        <f t="shared" si="0"/>
        <v>1.8184399441221708</v>
      </c>
      <c r="AD60">
        <f t="shared" si="1"/>
        <v>146.98471085751754</v>
      </c>
      <c r="AE60">
        <f>'IDT-1'!E60</f>
        <v>0</v>
      </c>
      <c r="AF60" s="25"/>
      <c r="AG60">
        <f t="shared" si="2"/>
        <v>146.98471085751754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-16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1.1907000000000001</v>
      </c>
      <c r="E61">
        <f>GT_NG!S61</f>
        <v>1.9215392697662199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-27</v>
      </c>
      <c r="AA61" s="76">
        <f>STOA!K61</f>
        <v>167.99999999999997</v>
      </c>
      <c r="AB61" s="76">
        <f>-STOA!Q61</f>
        <v>0</v>
      </c>
      <c r="AC61">
        <f t="shared" si="0"/>
        <v>1.8891918086656097</v>
      </c>
      <c r="AD61">
        <f t="shared" si="1"/>
        <v>137.9139589929741</v>
      </c>
      <c r="AE61">
        <f>'IDT-1'!E61</f>
        <v>0</v>
      </c>
      <c r="AF61" s="25"/>
      <c r="AG61">
        <f t="shared" si="2"/>
        <v>137.9139589929741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-24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1.1907000000000001</v>
      </c>
      <c r="E62">
        <f>GT_NG!S62</f>
        <v>1.9215392697662199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-27</v>
      </c>
      <c r="AA62" s="76">
        <f>STOA!K62</f>
        <v>167.99999999999997</v>
      </c>
      <c r="AB62" s="76">
        <f>-STOA!Q62</f>
        <v>0</v>
      </c>
      <c r="AC62">
        <f t="shared" si="0"/>
        <v>1.8970531269482138</v>
      </c>
      <c r="AD62">
        <f t="shared" si="1"/>
        <v>136.90609767469149</v>
      </c>
      <c r="AE62">
        <f>'IDT-1'!E62</f>
        <v>0</v>
      </c>
      <c r="AF62" s="25"/>
      <c r="AG62">
        <f t="shared" si="2"/>
        <v>136.90609767469149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-25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1.1907000000000001</v>
      </c>
      <c r="E63">
        <f>GT_NG!S63</f>
        <v>1.9215392697662199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-28</v>
      </c>
      <c r="AA63" s="76">
        <f>STOA!K63</f>
        <v>167.99999999999997</v>
      </c>
      <c r="AB63" s="76">
        <f>-STOA!Q63</f>
        <v>0</v>
      </c>
      <c r="AC63">
        <f t="shared" si="0"/>
        <v>1.8970531269482138</v>
      </c>
      <c r="AD63">
        <f t="shared" si="1"/>
        <v>136.90609767469149</v>
      </c>
      <c r="AE63">
        <f>'IDT-1'!E63</f>
        <v>0</v>
      </c>
      <c r="AF63" s="25"/>
      <c r="AG63">
        <f t="shared" si="2"/>
        <v>136.90609767469149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-24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1.1907000000000001</v>
      </c>
      <c r="E64">
        <f>GT_NG!S64</f>
        <v>1.9215392697662199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-27</v>
      </c>
      <c r="AA64" s="76">
        <f>STOA!K64</f>
        <v>167.99999999999997</v>
      </c>
      <c r="AB64" s="76">
        <f>-STOA!Q64</f>
        <v>0</v>
      </c>
      <c r="AC64">
        <f t="shared" si="0"/>
        <v>1.8970531269482138</v>
      </c>
      <c r="AD64">
        <f t="shared" si="1"/>
        <v>136.90609767469149</v>
      </c>
      <c r="AE64">
        <f>'IDT-1'!E64</f>
        <v>0</v>
      </c>
      <c r="AF64" s="25"/>
      <c r="AG64">
        <f t="shared" si="2"/>
        <v>136.90609767469149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-25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1.1907000000000001</v>
      </c>
      <c r="E65">
        <f>GT_NG!S65</f>
        <v>1.9215392697662199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-27</v>
      </c>
      <c r="AA65" s="76">
        <f>STOA!K65</f>
        <v>167.99999999999997</v>
      </c>
      <c r="AB65" s="76">
        <f>-STOA!Q65</f>
        <v>0</v>
      </c>
      <c r="AC65">
        <f t="shared" si="0"/>
        <v>1.8970531269482138</v>
      </c>
      <c r="AD65">
        <f t="shared" si="1"/>
        <v>136.90609767469149</v>
      </c>
      <c r="AE65">
        <f>'IDT-1'!E65</f>
        <v>0</v>
      </c>
      <c r="AF65" s="25"/>
      <c r="AG65">
        <f t="shared" si="2"/>
        <v>136.90609767469149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-25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1.1907000000000001</v>
      </c>
      <c r="E66">
        <f>GT_NG!S66</f>
        <v>1.9215392697662199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-28</v>
      </c>
      <c r="AA66" s="76">
        <f>STOA!K66</f>
        <v>167.99999999999997</v>
      </c>
      <c r="AB66" s="76">
        <f>-STOA!Q66</f>
        <v>0</v>
      </c>
      <c r="AC66">
        <f t="shared" si="0"/>
        <v>1.8970531269482138</v>
      </c>
      <c r="AD66">
        <f t="shared" si="1"/>
        <v>136.90609767469149</v>
      </c>
      <c r="AE66">
        <f>'IDT-1'!E66</f>
        <v>0</v>
      </c>
      <c r="AF66" s="25"/>
      <c r="AG66">
        <f t="shared" si="2"/>
        <v>136.90609767469149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-24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1.1907000000000001</v>
      </c>
      <c r="E67">
        <f>GT_NG!S67</f>
        <v>1.9215392697662199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-28</v>
      </c>
      <c r="AA67" s="76">
        <f>STOA!K67</f>
        <v>167.99999999999997</v>
      </c>
      <c r="AB67" s="76">
        <f>-STOA!Q67</f>
        <v>0</v>
      </c>
      <c r="AC67">
        <f t="shared" si="0"/>
        <v>1.8970531269482138</v>
      </c>
      <c r="AD67">
        <f t="shared" si="1"/>
        <v>136.90609767469149</v>
      </c>
      <c r="AE67">
        <f>'IDT-1'!E67</f>
        <v>0</v>
      </c>
      <c r="AF67" s="25"/>
      <c r="AG67">
        <f t="shared" si="2"/>
        <v>136.90609767469149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-24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1.1907000000000001</v>
      </c>
      <c r="E68">
        <f>GT_NG!S68</f>
        <v>1.9215392697662199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-28</v>
      </c>
      <c r="AA68" s="76">
        <f>STOA!K68</f>
        <v>167.99999999999997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1.904914445230818</v>
      </c>
      <c r="AD68">
        <f t="shared" ref="AD68:AD98" si="4">SUM(B68:AB68,AI68:AV68)-AC68</f>
        <v>135.89823635640889</v>
      </c>
      <c r="AE68">
        <f>'IDT-1'!E68</f>
        <v>0</v>
      </c>
      <c r="AF68" s="25"/>
      <c r="AG68">
        <f t="shared" ref="AG68:AG98" si="5">SUM(AD68:AF68)</f>
        <v>135.89823635640889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-25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1.1907000000000001</v>
      </c>
      <c r="E69">
        <f>GT_NG!S69</f>
        <v>1.9215392697662199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-29</v>
      </c>
      <c r="AA69" s="76">
        <f>STOA!K69</f>
        <v>167.99999999999997</v>
      </c>
      <c r="AB69" s="76">
        <f>-STOA!Q69</f>
        <v>0</v>
      </c>
      <c r="AC69">
        <f t="shared" si="3"/>
        <v>1.8734691721004009</v>
      </c>
      <c r="AD69">
        <f t="shared" si="4"/>
        <v>139.92968162953929</v>
      </c>
      <c r="AE69">
        <f>'IDT-1'!E69</f>
        <v>0</v>
      </c>
      <c r="AF69" s="25"/>
      <c r="AG69">
        <f t="shared" si="5"/>
        <v>139.92968162953929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-20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1.1907000000000001</v>
      </c>
      <c r="E70">
        <f>GT_NG!S70</f>
        <v>1.9215392697662199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-28</v>
      </c>
      <c r="AA70" s="76">
        <f>STOA!K70</f>
        <v>167.13999999999996</v>
      </c>
      <c r="AB70" s="76">
        <f>-STOA!Q70</f>
        <v>0</v>
      </c>
      <c r="AC70">
        <f t="shared" si="3"/>
        <v>1.8588998538177965</v>
      </c>
      <c r="AD70">
        <f t="shared" si="4"/>
        <v>140.08425094782189</v>
      </c>
      <c r="AE70">
        <f>'IDT-1'!E70</f>
        <v>0</v>
      </c>
      <c r="AF70" s="25"/>
      <c r="AG70">
        <f t="shared" si="5"/>
        <v>140.08425094782189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-20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1.2295800000000001</v>
      </c>
      <c r="E71">
        <f>GT_NG!S71</f>
        <v>1.9215392697662199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-25</v>
      </c>
      <c r="AA71" s="76">
        <f>STOA!K71</f>
        <v>171.83999999999997</v>
      </c>
      <c r="AB71" s="76">
        <f>-STOA!Q71</f>
        <v>0</v>
      </c>
      <c r="AC71">
        <f t="shared" si="3"/>
        <v>1.9115857543830053</v>
      </c>
      <c r="AD71">
        <f t="shared" si="4"/>
        <v>142.77044504725671</v>
      </c>
      <c r="AE71">
        <f>'IDT-1'!E71</f>
        <v>0</v>
      </c>
      <c r="AF71" s="25"/>
      <c r="AG71">
        <f t="shared" si="5"/>
        <v>142.77044504725671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-25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1.2295800000000001</v>
      </c>
      <c r="E72">
        <f>GT_NG!S72</f>
        <v>1.9215392697662199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-25</v>
      </c>
      <c r="AA72" s="76">
        <f>STOA!K72</f>
        <v>171.83999999999997</v>
      </c>
      <c r="AB72" s="76">
        <f>-STOA!Q72</f>
        <v>0</v>
      </c>
      <c r="AC72">
        <f t="shared" si="3"/>
        <v>1.9351697092308182</v>
      </c>
      <c r="AD72">
        <f t="shared" si="4"/>
        <v>139.74686109240889</v>
      </c>
      <c r="AE72">
        <f>'IDT-1'!E72</f>
        <v>0</v>
      </c>
      <c r="AF72" s="25"/>
      <c r="AG72">
        <f t="shared" si="5"/>
        <v>139.74686109240889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-28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1.2295800000000001</v>
      </c>
      <c r="E73">
        <f>GT_NG!S73</f>
        <v>1.9215392697662199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4.38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-25</v>
      </c>
      <c r="AA73" s="76">
        <f>STOA!K73</f>
        <v>171.83999999999997</v>
      </c>
      <c r="AB73" s="76">
        <f>-STOA!Q73</f>
        <v>0</v>
      </c>
      <c r="AC73">
        <f t="shared" si="3"/>
        <v>1.7921606444343916</v>
      </c>
      <c r="AD73">
        <f t="shared" si="4"/>
        <v>127.57895862533182</v>
      </c>
      <c r="AE73">
        <f>'IDT-1'!E73</f>
        <v>0</v>
      </c>
      <c r="AF73" s="25"/>
      <c r="AG73">
        <f t="shared" si="5"/>
        <v>127.57895862533182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-25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1.2295800000000001</v>
      </c>
      <c r="E74">
        <f>GT_NG!S74</f>
        <v>1.9215392697662199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-25</v>
      </c>
      <c r="AA74" s="76">
        <f>STOA!K74</f>
        <v>171.83999999999997</v>
      </c>
      <c r="AB74" s="76">
        <f>-STOA!Q74</f>
        <v>0</v>
      </c>
      <c r="AC74">
        <f t="shared" si="3"/>
        <v>1.561463687369284</v>
      </c>
      <c r="AD74">
        <f t="shared" si="4"/>
        <v>148.42965558239689</v>
      </c>
      <c r="AE74">
        <f>'IDT-1'!E74</f>
        <v>0</v>
      </c>
      <c r="AF74" s="25"/>
      <c r="AG74">
        <f t="shared" si="5"/>
        <v>148.42965558239689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1.2295800000000001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-20</v>
      </c>
      <c r="AA75" s="76">
        <f>STOA!K75</f>
        <v>171.83999999999997</v>
      </c>
      <c r="AB75" s="76">
        <f>-STOA!Q75</f>
        <v>0</v>
      </c>
      <c r="AC75">
        <f t="shared" si="3"/>
        <v>1.507169089652086</v>
      </c>
      <c r="AD75">
        <f t="shared" si="4"/>
        <v>151.56241091034789</v>
      </c>
      <c r="AE75">
        <f>'IDT-1'!E75</f>
        <v>0</v>
      </c>
      <c r="AF75" s="25"/>
      <c r="AG75">
        <f t="shared" si="5"/>
        <v>151.56241091034789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1.2295800000000001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-20</v>
      </c>
      <c r="AA76" s="76">
        <f>STOA!K76</f>
        <v>171.83999999999997</v>
      </c>
      <c r="AB76" s="76">
        <f>-STOA!Q76</f>
        <v>0</v>
      </c>
      <c r="AC76">
        <f t="shared" si="3"/>
        <v>1.507169089652086</v>
      </c>
      <c r="AD76">
        <f t="shared" si="4"/>
        <v>151.56241091034789</v>
      </c>
      <c r="AE76">
        <f>'IDT-1'!E76</f>
        <v>0</v>
      </c>
      <c r="AF76" s="25"/>
      <c r="AG76">
        <f t="shared" si="5"/>
        <v>151.56241091034789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1.2295800000000001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-20</v>
      </c>
      <c r="AA77" s="76">
        <f>STOA!K77</f>
        <v>171.83999999999997</v>
      </c>
      <c r="AB77" s="76">
        <f>-STOA!Q77</f>
        <v>0</v>
      </c>
      <c r="AC77">
        <f t="shared" si="3"/>
        <v>1.507169089652086</v>
      </c>
      <c r="AD77">
        <f t="shared" si="4"/>
        <v>151.56241091034789</v>
      </c>
      <c r="AE77">
        <f>'IDT-1'!E77</f>
        <v>0</v>
      </c>
      <c r="AF77" s="25"/>
      <c r="AG77">
        <f t="shared" si="5"/>
        <v>151.56241091034789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1.2295800000000001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-20</v>
      </c>
      <c r="AA78" s="76">
        <f>STOA!K78</f>
        <v>171.83999999999997</v>
      </c>
      <c r="AB78" s="76">
        <f>-STOA!Q78</f>
        <v>0</v>
      </c>
      <c r="AC78">
        <f t="shared" si="3"/>
        <v>1.507169089652086</v>
      </c>
      <c r="AD78">
        <f t="shared" si="4"/>
        <v>151.56241091034789</v>
      </c>
      <c r="AE78">
        <f>'IDT-1'!E78</f>
        <v>0</v>
      </c>
      <c r="AF78" s="25"/>
      <c r="AG78">
        <f t="shared" si="5"/>
        <v>151.56241091034789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1.2295800000000001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-20</v>
      </c>
      <c r="AA79" s="76">
        <f>STOA!K79</f>
        <v>171.83999999999997</v>
      </c>
      <c r="AB79" s="76">
        <f>-STOA!Q79</f>
        <v>0</v>
      </c>
      <c r="AC79">
        <f t="shared" si="3"/>
        <v>1.507169089652086</v>
      </c>
      <c r="AD79">
        <f t="shared" si="4"/>
        <v>151.56241091034789</v>
      </c>
      <c r="AE79">
        <f>'IDT-1'!E79</f>
        <v>0</v>
      </c>
      <c r="AF79" s="25"/>
      <c r="AG79">
        <f t="shared" si="5"/>
        <v>151.56241091034789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1.2295800000000001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-20</v>
      </c>
      <c r="AA80" s="76">
        <f>STOA!K80</f>
        <v>171.83999999999997</v>
      </c>
      <c r="AB80" s="76">
        <f>-STOA!Q80</f>
        <v>0</v>
      </c>
      <c r="AC80">
        <f t="shared" si="3"/>
        <v>1.507169089652086</v>
      </c>
      <c r="AD80">
        <f t="shared" si="4"/>
        <v>151.56241091034789</v>
      </c>
      <c r="AE80">
        <f>'IDT-1'!E80</f>
        <v>0</v>
      </c>
      <c r="AF80" s="25"/>
      <c r="AG80">
        <f t="shared" si="5"/>
        <v>151.56241091034789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1.2295800000000001</v>
      </c>
      <c r="E81">
        <f>GT_NG!S81</f>
        <v>1.9365904912004201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-20</v>
      </c>
      <c r="AA81" s="76">
        <f>STOA!K81</f>
        <v>171.83999999999997</v>
      </c>
      <c r="AB81" s="76">
        <f>-STOA!Q81</f>
        <v>0</v>
      </c>
      <c r="AC81">
        <f t="shared" si="3"/>
        <v>1.5222744954834493</v>
      </c>
      <c r="AD81">
        <f t="shared" si="4"/>
        <v>153.48389599571695</v>
      </c>
      <c r="AE81">
        <f>'IDT-1'!E81</f>
        <v>0</v>
      </c>
      <c r="AF81" s="25"/>
      <c r="AG81">
        <f t="shared" si="5"/>
        <v>153.48389599571695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1.2295800000000001</v>
      </c>
      <c r="E82">
        <f>GT_NG!S82</f>
        <v>1.9365904912004201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-20</v>
      </c>
      <c r="AA82" s="76">
        <f>STOA!K82</f>
        <v>171.83999999999997</v>
      </c>
      <c r="AB82" s="76">
        <f>-STOA!Q82</f>
        <v>0</v>
      </c>
      <c r="AC82">
        <f t="shared" si="3"/>
        <v>1.5222744954834493</v>
      </c>
      <c r="AD82">
        <f t="shared" si="4"/>
        <v>153.48389599571695</v>
      </c>
      <c r="AE82">
        <f>'IDT-1'!E82</f>
        <v>0</v>
      </c>
      <c r="AF82" s="25"/>
      <c r="AG82">
        <f t="shared" si="5"/>
        <v>153.48389599571695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1.2295800000000001</v>
      </c>
      <c r="E83">
        <f>GT_NG!S83</f>
        <v>1.9365904912004201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19.059999999999999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-20</v>
      </c>
      <c r="AA83" s="76">
        <f>STOA!K83</f>
        <v>171.83999999999997</v>
      </c>
      <c r="AB83" s="76">
        <f>-STOA!Q83</f>
        <v>0</v>
      </c>
      <c r="AC83">
        <f t="shared" si="3"/>
        <v>1.9382273170919959</v>
      </c>
      <c r="AD83">
        <f t="shared" si="4"/>
        <v>138.12794317410842</v>
      </c>
      <c r="AE83">
        <f>'IDT-1'!E83</f>
        <v>0</v>
      </c>
      <c r="AF83" s="25"/>
      <c r="AG83">
        <f t="shared" si="5"/>
        <v>138.12794317410842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-34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1.2538800000000001</v>
      </c>
      <c r="E84">
        <f>GT_NG!S84</f>
        <v>1.9365904912004201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19.059999999999999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-30</v>
      </c>
      <c r="AA84" s="76">
        <f>STOA!K84</f>
        <v>171.83999999999997</v>
      </c>
      <c r="AB84" s="76">
        <f>-STOA!Q84</f>
        <v>0</v>
      </c>
      <c r="AC84">
        <f t="shared" si="3"/>
        <v>1.9620008119398091</v>
      </c>
      <c r="AD84">
        <f t="shared" si="4"/>
        <v>135.12846967926058</v>
      </c>
      <c r="AE84">
        <f>'IDT-1'!E84</f>
        <v>0</v>
      </c>
      <c r="AF84" s="25"/>
      <c r="AG84">
        <f t="shared" si="5"/>
        <v>135.12846967926058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-27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1.2538800000000001</v>
      </c>
      <c r="E85">
        <f>GT_NG!S85</f>
        <v>1.9365904912004201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19.059999999999999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-30</v>
      </c>
      <c r="AA85" s="76">
        <f>STOA!K85</f>
        <v>171.83999999999997</v>
      </c>
      <c r="AB85" s="76">
        <f>-STOA!Q85</f>
        <v>0</v>
      </c>
      <c r="AC85">
        <f t="shared" si="3"/>
        <v>1.9855847667876221</v>
      </c>
      <c r="AD85">
        <f t="shared" si="4"/>
        <v>132.10488572441278</v>
      </c>
      <c r="AE85">
        <f>'IDT-1'!E85</f>
        <v>0</v>
      </c>
      <c r="AF85" s="25"/>
      <c r="AG85">
        <f t="shared" si="5"/>
        <v>132.10488572441278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1.2538800000000001</v>
      </c>
      <c r="E86">
        <f>GT_NG!S86</f>
        <v>1.9365904912004201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19.059999999999999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-35</v>
      </c>
      <c r="AA86" s="76">
        <f>STOA!K86</f>
        <v>171.83999999999997</v>
      </c>
      <c r="AB86" s="76">
        <f>-STOA!Q86</f>
        <v>0</v>
      </c>
      <c r="AC86">
        <f t="shared" si="3"/>
        <v>2.0013074033528304</v>
      </c>
      <c r="AD86">
        <f t="shared" si="4"/>
        <v>130.08916308784757</v>
      </c>
      <c r="AE86">
        <f>'IDT-1'!E86</f>
        <v>0</v>
      </c>
      <c r="AF86" s="25"/>
      <c r="AG86">
        <f t="shared" si="5"/>
        <v>130.08916308784757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-27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1.2538800000000001</v>
      </c>
      <c r="E87">
        <f>GT_NG!S87</f>
        <v>1.9365904912004201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-10</v>
      </c>
      <c r="AA87" s="76">
        <f>STOA!K87</f>
        <v>142.08000000000001</v>
      </c>
      <c r="AB87" s="76">
        <f>-STOA!Q87</f>
        <v>0</v>
      </c>
      <c r="AC87">
        <f t="shared" si="3"/>
        <v>1.5461222831059191</v>
      </c>
      <c r="AD87">
        <f t="shared" si="4"/>
        <v>130.41525973996804</v>
      </c>
      <c r="AE87">
        <f>'IDT-1'!E87</f>
        <v>0</v>
      </c>
      <c r="AF87" s="25"/>
      <c r="AG87">
        <f t="shared" si="5"/>
        <v>130.41525973996804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-23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1.2538800000000001</v>
      </c>
      <c r="E88">
        <f>GT_NG!S88</f>
        <v>1.9365904912004201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-19</v>
      </c>
      <c r="AA88" s="76">
        <f>STOA!K88</f>
        <v>142.08000000000001</v>
      </c>
      <c r="AB88" s="76">
        <f>-STOA!Q88</f>
        <v>0</v>
      </c>
      <c r="AC88">
        <f t="shared" si="3"/>
        <v>1.5697062379537319</v>
      </c>
      <c r="AD88">
        <f t="shared" si="4"/>
        <v>127.39167578512021</v>
      </c>
      <c r="AE88">
        <f>'IDT-1'!E88</f>
        <v>0</v>
      </c>
      <c r="AF88" s="25"/>
      <c r="AG88">
        <f t="shared" si="5"/>
        <v>127.39167578512021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-17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1.2538800000000001</v>
      </c>
      <c r="E89">
        <f>GT_NG!S89</f>
        <v>1.9365904912004201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-22</v>
      </c>
      <c r="AA89" s="76">
        <f>STOA!K89</f>
        <v>142.08000000000001</v>
      </c>
      <c r="AB89" s="76">
        <f>-STOA!Q89</f>
        <v>0</v>
      </c>
      <c r="AC89">
        <f t="shared" si="3"/>
        <v>1.5775675562363365</v>
      </c>
      <c r="AD89">
        <f t="shared" si="4"/>
        <v>126.38381446683762</v>
      </c>
      <c r="AE89">
        <f>'IDT-1'!E89</f>
        <v>0</v>
      </c>
      <c r="AF89" s="25"/>
      <c r="AG89">
        <f t="shared" si="5"/>
        <v>126.38381446683762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1.2538800000000001</v>
      </c>
      <c r="E90">
        <f>GT_NG!S90</f>
        <v>1.9365904912004201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-25</v>
      </c>
      <c r="AA90" s="76">
        <f>STOA!K90</f>
        <v>142.08000000000001</v>
      </c>
      <c r="AB90" s="76">
        <f>-STOA!Q90</f>
        <v>0</v>
      </c>
      <c r="AC90">
        <f t="shared" si="3"/>
        <v>1.5932901928015448</v>
      </c>
      <c r="AD90">
        <f t="shared" si="4"/>
        <v>124.36809183027241</v>
      </c>
      <c r="AE90">
        <f>'IDT-1'!E90</f>
        <v>0</v>
      </c>
      <c r="AF90" s="25"/>
      <c r="AG90">
        <f t="shared" si="5"/>
        <v>124.36809183027241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-14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1.2538800000000001</v>
      </c>
      <c r="E91">
        <f>GT_NG!S91</f>
        <v>1.8865929322902619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-15</v>
      </c>
      <c r="AA91" s="76">
        <f>STOA!K91</f>
        <v>130.56</v>
      </c>
      <c r="AB91" s="76">
        <f>-STOA!Q91</f>
        <v>0</v>
      </c>
      <c r="AC91">
        <f t="shared" si="3"/>
        <v>1.4322923472986071</v>
      </c>
      <c r="AD91">
        <f t="shared" si="4"/>
        <v>121.95909211686518</v>
      </c>
      <c r="AE91">
        <f>'IDT-1'!E91</f>
        <v>0</v>
      </c>
      <c r="AF91" s="25"/>
      <c r="AG91">
        <f t="shared" si="5"/>
        <v>121.95909211686518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1.2538800000000001</v>
      </c>
      <c r="E92">
        <f>GT_NG!S92</f>
        <v>1.8865929322902619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-19</v>
      </c>
      <c r="AA92" s="76">
        <f>STOA!K92</f>
        <v>130.56</v>
      </c>
      <c r="AB92" s="76">
        <f>-STOA!Q92</f>
        <v>0</v>
      </c>
      <c r="AC92">
        <f t="shared" si="3"/>
        <v>1.4480149838638159</v>
      </c>
      <c r="AD92">
        <f t="shared" si="4"/>
        <v>119.94336948029998</v>
      </c>
      <c r="AE92">
        <f>'IDT-1'!E92</f>
        <v>0</v>
      </c>
      <c r="AF92" s="25"/>
      <c r="AG92">
        <f t="shared" si="5"/>
        <v>119.94336948029998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-13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1.2538800000000001</v>
      </c>
      <c r="E93">
        <f>GT_NG!S93</f>
        <v>1.8865929322902619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103.68</v>
      </c>
      <c r="AB93" s="76">
        <f>-STOA!Q93</f>
        <v>0</v>
      </c>
      <c r="AC93">
        <f t="shared" si="3"/>
        <v>1.0418180267987078</v>
      </c>
      <c r="AD93">
        <f t="shared" si="4"/>
        <v>118.46956643736509</v>
      </c>
      <c r="AE93">
        <f>'IDT-1'!E93</f>
        <v>0</v>
      </c>
      <c r="AF93" s="25"/>
      <c r="AG93">
        <f t="shared" si="5"/>
        <v>118.46956643736509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-7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1.2538800000000001</v>
      </c>
      <c r="E94">
        <f>GT_NG!S94</f>
        <v>1.8865929322902619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103.68</v>
      </c>
      <c r="AB94" s="76">
        <f>-STOA!Q94</f>
        <v>0</v>
      </c>
      <c r="AC94">
        <f t="shared" si="3"/>
        <v>1.0575406633639164</v>
      </c>
      <c r="AD94">
        <f t="shared" si="4"/>
        <v>116.45384380079987</v>
      </c>
      <c r="AE94">
        <f>'IDT-1'!E94</f>
        <v>0</v>
      </c>
      <c r="AF94" s="25"/>
      <c r="AG94">
        <f t="shared" si="5"/>
        <v>116.45384380079987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-9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1.2538800000000001</v>
      </c>
      <c r="E95">
        <f>GT_NG!S95</f>
        <v>1.8865929322902619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103.68</v>
      </c>
      <c r="AB95" s="76">
        <f>-STOA!Q95</f>
        <v>0</v>
      </c>
      <c r="AC95">
        <f t="shared" si="3"/>
        <v>1.0732632999291249</v>
      </c>
      <c r="AD95">
        <f t="shared" si="4"/>
        <v>114.43812116423467</v>
      </c>
      <c r="AE95">
        <f>'IDT-1'!E95</f>
        <v>0</v>
      </c>
      <c r="AF95" s="25"/>
      <c r="AG95">
        <f t="shared" si="5"/>
        <v>114.43812116423467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-11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1.2538800000000001</v>
      </c>
      <c r="E96">
        <f>GT_NG!S96</f>
        <v>1.8865929322902619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103.68</v>
      </c>
      <c r="AB96" s="76">
        <f>-STOA!Q96</f>
        <v>0</v>
      </c>
      <c r="AC96">
        <f t="shared" si="3"/>
        <v>1.0968472547769379</v>
      </c>
      <c r="AD96">
        <f t="shared" si="4"/>
        <v>111.41453720938686</v>
      </c>
      <c r="AE96">
        <f>'IDT-1'!E96</f>
        <v>0</v>
      </c>
      <c r="AF96" s="25"/>
      <c r="AG96">
        <f t="shared" si="5"/>
        <v>111.41453720938686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-14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1.2538800000000001</v>
      </c>
      <c r="E97">
        <f>GT_NG!S97</f>
        <v>1.8865929322902619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103.68</v>
      </c>
      <c r="AB97" s="76">
        <f>-STOA!Q97</f>
        <v>0</v>
      </c>
      <c r="AC97">
        <f t="shared" si="3"/>
        <v>1.1125698913421465</v>
      </c>
      <c r="AD97">
        <f t="shared" si="4"/>
        <v>109.39881457282165</v>
      </c>
      <c r="AE97">
        <f>'IDT-1'!E97</f>
        <v>0</v>
      </c>
      <c r="AF97" s="25"/>
      <c r="AG97">
        <f t="shared" si="5"/>
        <v>109.39881457282165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-16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1.2538800000000001</v>
      </c>
      <c r="E98">
        <f>GT_NG!S98</f>
        <v>1.8865929322902619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103.68</v>
      </c>
      <c r="AB98" s="76">
        <f>-STOA!Q98</f>
        <v>0</v>
      </c>
      <c r="AC98">
        <f t="shared" si="3"/>
        <v>1.1361538461899596</v>
      </c>
      <c r="AD98">
        <f t="shared" si="4"/>
        <v>106.37523061797384</v>
      </c>
      <c r="AE98">
        <f>'IDT-1'!E98</f>
        <v>0</v>
      </c>
      <c r="AF98" s="25"/>
      <c r="AG98">
        <f t="shared" si="5"/>
        <v>106.37523061797384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-19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4.320033492709216E-2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0.36364285691456161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-0.41349999999999998</v>
      </c>
      <c r="AA99" s="76">
        <f t="shared" si="6"/>
        <v>3.5220250000000011</v>
      </c>
      <c r="AB99" s="76">
        <f t="shared" si="6"/>
        <v>0</v>
      </c>
      <c r="AC99">
        <f t="shared" si="6"/>
        <v>3.6828554103437633E-2</v>
      </c>
      <c r="AD99">
        <f t="shared" si="6"/>
        <v>3.1638259977382162</v>
      </c>
      <c r="AE99">
        <f t="shared" si="6"/>
        <v>0</v>
      </c>
      <c r="AG99">
        <f t="shared" si="6"/>
        <v>3.1638259977382162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-0.34399999999999997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45701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9.6</v>
      </c>
      <c r="AB3" s="76">
        <f>-STOA!R3</f>
        <v>0</v>
      </c>
      <c r="AC3">
        <f>SUMIF(B3:AB3,"&gt;0")*$AC$2-SUMIF(B3:AB3,"&lt;0")*($AC$2/(1-$AC$2))+SUMIF(AI3:AR3,"&gt;0")*$AC$2-SUMIF(AI3:AR3,"&lt;0")*($AC$2/(1-$AC$2))</f>
        <v>0.14008980547196886</v>
      </c>
      <c r="AD3">
        <f>SUM(B3:AB3,AI3:AV3)-AC3</f>
        <v>17.820141665293271</v>
      </c>
      <c r="AE3">
        <f>'IDT-1'!D3</f>
        <v>0</v>
      </c>
      <c r="AF3" s="25"/>
      <c r="AG3">
        <f>SUM(AD3:AF3)</f>
        <v>17.820141665293271</v>
      </c>
      <c r="AI3" s="35">
        <f>PXIL!L3</f>
        <v>0</v>
      </c>
      <c r="AJ3" s="35">
        <f>PXIL!R3</f>
        <v>0</v>
      </c>
      <c r="AK3" s="35">
        <f>RTM_IEX!L3</f>
        <v>3.36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9.6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0.14008980547196886</v>
      </c>
      <c r="AD4">
        <f t="shared" ref="AD4:AD67" si="1">SUM(B4:AB4,AI4:AV4)-AC4</f>
        <v>17.820141665293271</v>
      </c>
      <c r="AE4">
        <f>'IDT-1'!D4</f>
        <v>0</v>
      </c>
      <c r="AF4" s="25"/>
      <c r="AG4">
        <f t="shared" ref="AG4:AG67" si="2">SUM(AD4:AF4)</f>
        <v>17.820141665293271</v>
      </c>
      <c r="AI4" s="35">
        <f>PXIL!L4</f>
        <v>0</v>
      </c>
      <c r="AJ4" s="35">
        <f>PXIL!R4</f>
        <v>0</v>
      </c>
      <c r="AK4" s="35">
        <f>RTM_IEX!L4</f>
        <v>3.36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9.6</v>
      </c>
      <c r="AB5" s="76">
        <f>-STOA!R5</f>
        <v>0</v>
      </c>
      <c r="AC5">
        <f t="shared" si="0"/>
        <v>0.13634580547196887</v>
      </c>
      <c r="AD5">
        <f t="shared" si="1"/>
        <v>17.343885665293271</v>
      </c>
      <c r="AE5">
        <f>'IDT-1'!D5</f>
        <v>0</v>
      </c>
      <c r="AF5" s="25"/>
      <c r="AG5">
        <f t="shared" si="2"/>
        <v>17.343885665293271</v>
      </c>
      <c r="AI5" s="35">
        <f>PXIL!L5</f>
        <v>0</v>
      </c>
      <c r="AJ5" s="35">
        <f>PXIL!R5</f>
        <v>0</v>
      </c>
      <c r="AK5" s="35">
        <f>RTM_IEX!L5</f>
        <v>2.88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9.6</v>
      </c>
      <c r="AB6" s="76">
        <f>-STOA!R6</f>
        <v>0</v>
      </c>
      <c r="AC6">
        <f t="shared" si="0"/>
        <v>0.13634580547196887</v>
      </c>
      <c r="AD6">
        <f t="shared" si="1"/>
        <v>17.343885665293271</v>
      </c>
      <c r="AE6">
        <f>'IDT-1'!D6</f>
        <v>0</v>
      </c>
      <c r="AF6" s="25"/>
      <c r="AG6">
        <f t="shared" si="2"/>
        <v>17.343885665293271</v>
      </c>
      <c r="AI6" s="35">
        <f>PXIL!L6</f>
        <v>0</v>
      </c>
      <c r="AJ6" s="35">
        <f>PXIL!R6</f>
        <v>0</v>
      </c>
      <c r="AK6" s="35">
        <f>RTM_IEX!L6</f>
        <v>2.88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9.6</v>
      </c>
      <c r="AB7" s="76">
        <f>-STOA!R7</f>
        <v>0</v>
      </c>
      <c r="AC7">
        <f t="shared" si="0"/>
        <v>0.13634580547196887</v>
      </c>
      <c r="AD7">
        <f t="shared" si="1"/>
        <v>17.343885665293271</v>
      </c>
      <c r="AE7">
        <f>'IDT-1'!D7</f>
        <v>0</v>
      </c>
      <c r="AF7" s="25"/>
      <c r="AG7">
        <f t="shared" si="2"/>
        <v>17.343885665293271</v>
      </c>
      <c r="AI7" s="35">
        <f>PXIL!L7</f>
        <v>0</v>
      </c>
      <c r="AJ7" s="35">
        <f>PXIL!R7</f>
        <v>0</v>
      </c>
      <c r="AK7" s="35">
        <f>RTM_IEX!L7</f>
        <v>2.88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9.6</v>
      </c>
      <c r="AB8" s="76">
        <f>-STOA!R8</f>
        <v>0</v>
      </c>
      <c r="AC8">
        <f t="shared" si="0"/>
        <v>0.13634580547196887</v>
      </c>
      <c r="AD8">
        <f t="shared" si="1"/>
        <v>17.343885665293271</v>
      </c>
      <c r="AE8">
        <f>'IDT-1'!D8</f>
        <v>0</v>
      </c>
      <c r="AF8" s="25"/>
      <c r="AG8">
        <f t="shared" si="2"/>
        <v>17.343885665293271</v>
      </c>
      <c r="AI8" s="35">
        <f>PXIL!L8</f>
        <v>0</v>
      </c>
      <c r="AJ8" s="35">
        <f>PXIL!R8</f>
        <v>0</v>
      </c>
      <c r="AK8" s="35">
        <f>RTM_IEX!L8</f>
        <v>2.88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9.6</v>
      </c>
      <c r="AB9" s="76">
        <f>-STOA!R9</f>
        <v>0</v>
      </c>
      <c r="AC9">
        <f t="shared" si="0"/>
        <v>0.13634580547196887</v>
      </c>
      <c r="AD9">
        <f t="shared" si="1"/>
        <v>17.343885665293271</v>
      </c>
      <c r="AE9">
        <f>'IDT-1'!D9</f>
        <v>0</v>
      </c>
      <c r="AF9" s="25"/>
      <c r="AG9">
        <f t="shared" si="2"/>
        <v>17.343885665293271</v>
      </c>
      <c r="AI9" s="35">
        <f>PXIL!L9</f>
        <v>0</v>
      </c>
      <c r="AJ9" s="35">
        <f>PXIL!R9</f>
        <v>0</v>
      </c>
      <c r="AK9" s="35">
        <f>RTM_IEX!L9</f>
        <v>2.88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9.6</v>
      </c>
      <c r="AB10" s="76">
        <f>-STOA!R10</f>
        <v>0</v>
      </c>
      <c r="AC10">
        <f t="shared" si="0"/>
        <v>0.13634580547196887</v>
      </c>
      <c r="AD10">
        <f t="shared" si="1"/>
        <v>17.343885665293271</v>
      </c>
      <c r="AE10">
        <f>'IDT-1'!D10</f>
        <v>0</v>
      </c>
      <c r="AF10" s="25"/>
      <c r="AG10">
        <f t="shared" si="2"/>
        <v>17.343885665293271</v>
      </c>
      <c r="AI10" s="35">
        <f>PXIL!L10</f>
        <v>0</v>
      </c>
      <c r="AJ10" s="35">
        <f>PXIL!R10</f>
        <v>0</v>
      </c>
      <c r="AK10" s="35">
        <f>RTM_IEX!L10</f>
        <v>2.88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9.6</v>
      </c>
      <c r="AB11" s="76">
        <f>-STOA!R11</f>
        <v>0</v>
      </c>
      <c r="AC11">
        <f t="shared" si="0"/>
        <v>0.13634580547196887</v>
      </c>
      <c r="AD11">
        <f t="shared" si="1"/>
        <v>17.343885665293271</v>
      </c>
      <c r="AE11">
        <f>'IDT-1'!D11</f>
        <v>0</v>
      </c>
      <c r="AF11" s="25"/>
      <c r="AG11">
        <f t="shared" si="2"/>
        <v>17.343885665293271</v>
      </c>
      <c r="AI11" s="35">
        <f>PXIL!L11</f>
        <v>0</v>
      </c>
      <c r="AJ11" s="35">
        <f>PXIL!R11</f>
        <v>0</v>
      </c>
      <c r="AK11" s="35">
        <f>RTM_IEX!L11</f>
        <v>2.88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9.6</v>
      </c>
      <c r="AB12" s="76">
        <f>-STOA!R12</f>
        <v>0</v>
      </c>
      <c r="AC12">
        <f t="shared" si="0"/>
        <v>0.13486380547196886</v>
      </c>
      <c r="AD12">
        <f t="shared" si="1"/>
        <v>17.155367665293273</v>
      </c>
      <c r="AE12">
        <f>'IDT-1'!D12</f>
        <v>0</v>
      </c>
      <c r="AF12" s="25"/>
      <c r="AG12">
        <f t="shared" si="2"/>
        <v>17.155367665293273</v>
      </c>
      <c r="AI12" s="35">
        <f>PXIL!L12</f>
        <v>0</v>
      </c>
      <c r="AJ12" s="35">
        <f>PXIL!R12</f>
        <v>0</v>
      </c>
      <c r="AK12" s="35">
        <f>RTM_IEX!L12</f>
        <v>2.69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9.6</v>
      </c>
      <c r="AB13" s="76">
        <f>-STOA!R13</f>
        <v>0</v>
      </c>
      <c r="AC13">
        <f t="shared" si="0"/>
        <v>0.13486380547196886</v>
      </c>
      <c r="AD13">
        <f t="shared" si="1"/>
        <v>17.155367665293273</v>
      </c>
      <c r="AE13">
        <f>'IDT-1'!D13</f>
        <v>0</v>
      </c>
      <c r="AF13" s="25"/>
      <c r="AG13">
        <f t="shared" si="2"/>
        <v>17.155367665293273</v>
      </c>
      <c r="AI13" s="35">
        <f>PXIL!L13</f>
        <v>0</v>
      </c>
      <c r="AJ13" s="35">
        <f>PXIL!R13</f>
        <v>0</v>
      </c>
      <c r="AK13" s="35">
        <f>RTM_IEX!L13</f>
        <v>2.69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9.6</v>
      </c>
      <c r="AB14" s="76">
        <f>-STOA!R14</f>
        <v>0</v>
      </c>
      <c r="AC14">
        <f t="shared" si="0"/>
        <v>0.13486380547196886</v>
      </c>
      <c r="AD14">
        <f t="shared" si="1"/>
        <v>17.155367665293273</v>
      </c>
      <c r="AE14">
        <f>'IDT-1'!D14</f>
        <v>0</v>
      </c>
      <c r="AF14" s="25"/>
      <c r="AG14">
        <f t="shared" si="2"/>
        <v>17.155367665293273</v>
      </c>
      <c r="AI14" s="35">
        <f>PXIL!L14</f>
        <v>0</v>
      </c>
      <c r="AJ14" s="35">
        <f>PXIL!R14</f>
        <v>0</v>
      </c>
      <c r="AK14" s="35">
        <f>RTM_IEX!L14</f>
        <v>2.69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9.6</v>
      </c>
      <c r="AB15" s="76">
        <f>-STOA!R15</f>
        <v>0</v>
      </c>
      <c r="AC15">
        <f t="shared" si="0"/>
        <v>0.13486380547196886</v>
      </c>
      <c r="AD15">
        <f t="shared" si="1"/>
        <v>17.155367665293273</v>
      </c>
      <c r="AE15">
        <f>'IDT-1'!D15</f>
        <v>0</v>
      </c>
      <c r="AF15" s="25"/>
      <c r="AG15">
        <f t="shared" si="2"/>
        <v>17.155367665293273</v>
      </c>
      <c r="AI15" s="35">
        <f>PXIL!L15</f>
        <v>0</v>
      </c>
      <c r="AJ15" s="35">
        <f>PXIL!R15</f>
        <v>0</v>
      </c>
      <c r="AK15" s="35">
        <f>RTM_IEX!L15</f>
        <v>2.69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9.6</v>
      </c>
      <c r="AB16" s="76">
        <f>-STOA!R16</f>
        <v>0</v>
      </c>
      <c r="AC16">
        <f t="shared" si="0"/>
        <v>0.12885780547196887</v>
      </c>
      <c r="AD16">
        <f t="shared" si="1"/>
        <v>16.391373665293269</v>
      </c>
      <c r="AE16">
        <f>'IDT-1'!D16</f>
        <v>0</v>
      </c>
      <c r="AF16" s="25"/>
      <c r="AG16">
        <f t="shared" si="2"/>
        <v>16.391373665293269</v>
      </c>
      <c r="AI16" s="35">
        <f>PXIL!L16</f>
        <v>0</v>
      </c>
      <c r="AJ16" s="35">
        <f>PXIL!R16</f>
        <v>0</v>
      </c>
      <c r="AK16" s="35">
        <f>RTM_IEX!L16</f>
        <v>1.92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9.6</v>
      </c>
      <c r="AB17" s="76">
        <f>-STOA!R17</f>
        <v>0</v>
      </c>
      <c r="AC17">
        <f t="shared" si="0"/>
        <v>0.12885780547196887</v>
      </c>
      <c r="AD17">
        <f t="shared" si="1"/>
        <v>16.391373665293269</v>
      </c>
      <c r="AE17">
        <f>'IDT-1'!D17</f>
        <v>0</v>
      </c>
      <c r="AF17" s="25"/>
      <c r="AG17">
        <f t="shared" si="2"/>
        <v>16.391373665293269</v>
      </c>
      <c r="AI17" s="35">
        <f>PXIL!L17</f>
        <v>0</v>
      </c>
      <c r="AJ17" s="35">
        <f>PXIL!R17</f>
        <v>0</v>
      </c>
      <c r="AK17" s="35">
        <f>RTM_IEX!L17</f>
        <v>1.92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9.6</v>
      </c>
      <c r="AB18" s="76">
        <f>-STOA!R18</f>
        <v>0</v>
      </c>
      <c r="AC18">
        <f t="shared" si="0"/>
        <v>0.12885780547196887</v>
      </c>
      <c r="AD18">
        <f t="shared" si="1"/>
        <v>16.391373665293269</v>
      </c>
      <c r="AE18">
        <f>'IDT-1'!D18</f>
        <v>0</v>
      </c>
      <c r="AF18" s="25"/>
      <c r="AG18">
        <f t="shared" si="2"/>
        <v>16.391373665293269</v>
      </c>
      <c r="AI18" s="35">
        <f>PXIL!L18</f>
        <v>0</v>
      </c>
      <c r="AJ18" s="35">
        <f>PXIL!R18</f>
        <v>0</v>
      </c>
      <c r="AK18" s="35">
        <f>RTM_IEX!L18</f>
        <v>1.92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9.6</v>
      </c>
      <c r="AB19" s="76">
        <f>-STOA!R19</f>
        <v>0</v>
      </c>
      <c r="AC19">
        <f t="shared" si="0"/>
        <v>0.13634580547196887</v>
      </c>
      <c r="AD19">
        <f t="shared" si="1"/>
        <v>17.343885665293271</v>
      </c>
      <c r="AE19">
        <f>'IDT-1'!D19</f>
        <v>0</v>
      </c>
      <c r="AF19" s="25"/>
      <c r="AG19">
        <f t="shared" si="2"/>
        <v>17.343885665293271</v>
      </c>
      <c r="AI19" s="35">
        <f>PXIL!L19</f>
        <v>0</v>
      </c>
      <c r="AJ19" s="35">
        <f>PXIL!R19</f>
        <v>0</v>
      </c>
      <c r="AK19" s="35">
        <f>RTM_IEX!L19</f>
        <v>2.88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9.6</v>
      </c>
      <c r="AB20" s="76">
        <f>-STOA!R20</f>
        <v>0</v>
      </c>
      <c r="AC20">
        <f t="shared" si="0"/>
        <v>0.14383380547196886</v>
      </c>
      <c r="AD20">
        <f t="shared" si="1"/>
        <v>18.296397665293274</v>
      </c>
      <c r="AE20">
        <f>'IDT-1'!D20</f>
        <v>0</v>
      </c>
      <c r="AF20" s="25"/>
      <c r="AG20">
        <f t="shared" si="2"/>
        <v>18.296397665293274</v>
      </c>
      <c r="AI20" s="35">
        <f>PXIL!L20</f>
        <v>0</v>
      </c>
      <c r="AJ20" s="35">
        <f>PXIL!R20</f>
        <v>0</v>
      </c>
      <c r="AK20" s="35">
        <f>RTM_IEX!L20</f>
        <v>3.84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9.6</v>
      </c>
      <c r="AB21" s="76">
        <f>-STOA!R21</f>
        <v>0</v>
      </c>
      <c r="AC21">
        <f t="shared" si="0"/>
        <v>0.14383380547196886</v>
      </c>
      <c r="AD21">
        <f t="shared" si="1"/>
        <v>18.296397665293274</v>
      </c>
      <c r="AE21">
        <f>'IDT-1'!D21</f>
        <v>0</v>
      </c>
      <c r="AF21" s="25"/>
      <c r="AG21">
        <f t="shared" si="2"/>
        <v>18.296397665293274</v>
      </c>
      <c r="AI21" s="35">
        <f>PXIL!L21</f>
        <v>0</v>
      </c>
      <c r="AJ21" s="35">
        <f>PXIL!R21</f>
        <v>0</v>
      </c>
      <c r="AK21" s="35">
        <f>RTM_IEX!L21</f>
        <v>3.84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9.6</v>
      </c>
      <c r="AB22" s="76">
        <f>-STOA!R22</f>
        <v>0</v>
      </c>
      <c r="AC22">
        <f t="shared" si="0"/>
        <v>0.15880980547196888</v>
      </c>
      <c r="AD22">
        <f t="shared" si="1"/>
        <v>20.201421665293275</v>
      </c>
      <c r="AE22">
        <f>'IDT-1'!D22</f>
        <v>0</v>
      </c>
      <c r="AF22" s="25"/>
      <c r="AG22">
        <f t="shared" si="2"/>
        <v>20.201421665293275</v>
      </c>
      <c r="AI22" s="35">
        <f>PXIL!L22</f>
        <v>0</v>
      </c>
      <c r="AJ22" s="35">
        <f>PXIL!R22</f>
        <v>0</v>
      </c>
      <c r="AK22" s="35">
        <f>RTM_IEX!L22</f>
        <v>5.76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9.6</v>
      </c>
      <c r="AB23" s="76">
        <f>-STOA!R23</f>
        <v>0</v>
      </c>
      <c r="AC23">
        <f t="shared" si="0"/>
        <v>0.16855980547196886</v>
      </c>
      <c r="AD23">
        <f t="shared" si="1"/>
        <v>21.441671665293274</v>
      </c>
      <c r="AE23">
        <f>'IDT-1'!D23</f>
        <v>0</v>
      </c>
      <c r="AF23" s="25"/>
      <c r="AG23">
        <f t="shared" si="2"/>
        <v>21.441671665293274</v>
      </c>
      <c r="AI23" s="35">
        <f>PXIL!L23</f>
        <v>0</v>
      </c>
      <c r="AJ23" s="35">
        <f>PXIL!R23</f>
        <v>0</v>
      </c>
      <c r="AK23" s="35">
        <f>RTM_IEX!L23</f>
        <v>7.01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9.6</v>
      </c>
      <c r="AB24" s="76">
        <f>-STOA!R24</f>
        <v>0</v>
      </c>
      <c r="AC24">
        <f t="shared" si="0"/>
        <v>0.18876180547196886</v>
      </c>
      <c r="AD24">
        <f t="shared" si="1"/>
        <v>24.011469665293269</v>
      </c>
      <c r="AE24">
        <f>'IDT-1'!D24</f>
        <v>0</v>
      </c>
      <c r="AF24" s="25"/>
      <c r="AG24">
        <f t="shared" si="2"/>
        <v>24.011469665293269</v>
      </c>
      <c r="AI24" s="35">
        <f>PXIL!L24</f>
        <v>0</v>
      </c>
      <c r="AJ24" s="35">
        <f>PXIL!R24</f>
        <v>0</v>
      </c>
      <c r="AK24" s="35">
        <f>RTM_IEX!L24</f>
        <v>9.6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9.6</v>
      </c>
      <c r="AB25" s="76">
        <f>-STOA!R25</f>
        <v>0</v>
      </c>
      <c r="AC25">
        <f t="shared" si="0"/>
        <v>0.20373780547196885</v>
      </c>
      <c r="AD25">
        <f t="shared" si="1"/>
        <v>25.91649366529327</v>
      </c>
      <c r="AE25">
        <f>'IDT-1'!D25</f>
        <v>0</v>
      </c>
      <c r="AF25" s="25"/>
      <c r="AG25">
        <f t="shared" si="2"/>
        <v>25.91649366529327</v>
      </c>
      <c r="AI25" s="35">
        <f>PXIL!L25</f>
        <v>0</v>
      </c>
      <c r="AJ25" s="35">
        <f>PXIL!R25</f>
        <v>0</v>
      </c>
      <c r="AK25" s="35">
        <f>RTM_IEX!L25</f>
        <v>11.52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9.6</v>
      </c>
      <c r="AB26" s="76">
        <f>-STOA!R26</f>
        <v>0</v>
      </c>
      <c r="AC26">
        <f t="shared" si="0"/>
        <v>0.23368980547196885</v>
      </c>
      <c r="AD26">
        <f t="shared" si="1"/>
        <v>29.726541665293272</v>
      </c>
      <c r="AE26">
        <f>'IDT-1'!D26</f>
        <v>0</v>
      </c>
      <c r="AF26" s="25"/>
      <c r="AG26">
        <f t="shared" si="2"/>
        <v>29.726541665293272</v>
      </c>
      <c r="AI26" s="35">
        <f>PXIL!L26</f>
        <v>0</v>
      </c>
      <c r="AJ26" s="35">
        <f>PXIL!R26</f>
        <v>0</v>
      </c>
      <c r="AK26" s="35">
        <f>RTM_IEX!L26</f>
        <v>15.36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14.399999999999999</v>
      </c>
      <c r="AB27" s="76">
        <f>-STOA!R27</f>
        <v>0</v>
      </c>
      <c r="AC27">
        <f t="shared" si="0"/>
        <v>0.25615380547196887</v>
      </c>
      <c r="AD27">
        <f t="shared" si="1"/>
        <v>32.584077665293272</v>
      </c>
      <c r="AE27">
        <f>'IDT-1'!D27</f>
        <v>0</v>
      </c>
      <c r="AF27" s="25"/>
      <c r="AG27">
        <f t="shared" si="2"/>
        <v>32.584077665293272</v>
      </c>
      <c r="AI27" s="35">
        <f>PXIL!L27</f>
        <v>0</v>
      </c>
      <c r="AJ27" s="35">
        <f>PXIL!R27</f>
        <v>0</v>
      </c>
      <c r="AK27" s="35">
        <f>RTM_IEX!L27</f>
        <v>13.44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14.399999999999999</v>
      </c>
      <c r="AB28" s="76">
        <f>-STOA!R28</f>
        <v>0</v>
      </c>
      <c r="AC28">
        <f t="shared" si="0"/>
        <v>0.27487380547196888</v>
      </c>
      <c r="AD28">
        <f t="shared" si="1"/>
        <v>34.965357665293268</v>
      </c>
      <c r="AE28">
        <f>'IDT-1'!D28</f>
        <v>0</v>
      </c>
      <c r="AF28" s="25"/>
      <c r="AG28">
        <f t="shared" si="2"/>
        <v>34.965357665293268</v>
      </c>
      <c r="AI28" s="35">
        <f>PXIL!L28</f>
        <v>0</v>
      </c>
      <c r="AJ28" s="35">
        <f>PXIL!R28</f>
        <v>0</v>
      </c>
      <c r="AK28" s="35">
        <f>RTM_IEX!L28</f>
        <v>15.84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4.9997867167171437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14.399999999999999</v>
      </c>
      <c r="AB29" s="76">
        <f>-STOA!R29</f>
        <v>0</v>
      </c>
      <c r="AC29">
        <f t="shared" si="0"/>
        <v>0.26293633639039371</v>
      </c>
      <c r="AD29">
        <f t="shared" si="1"/>
        <v>33.446850380326744</v>
      </c>
      <c r="AE29">
        <f>'IDT-1'!D29</f>
        <v>0</v>
      </c>
      <c r="AF29" s="25"/>
      <c r="AG29">
        <f t="shared" si="2"/>
        <v>33.446850380326744</v>
      </c>
      <c r="AI29" s="35">
        <f>PXIL!L29</f>
        <v>0</v>
      </c>
      <c r="AJ29" s="35">
        <f>PXIL!R29</f>
        <v>0</v>
      </c>
      <c r="AK29" s="35">
        <f>RTM_IEX!L29</f>
        <v>14.31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4.9997867167171437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14.399999999999999</v>
      </c>
      <c r="AB30" s="76">
        <f>-STOA!R30</f>
        <v>0</v>
      </c>
      <c r="AC30">
        <f t="shared" si="0"/>
        <v>0.21917833639039369</v>
      </c>
      <c r="AD30">
        <f t="shared" si="1"/>
        <v>27.880608380326748</v>
      </c>
      <c r="AE30">
        <f>'IDT-1'!D30</f>
        <v>0</v>
      </c>
      <c r="AF30" s="25"/>
      <c r="AG30">
        <f t="shared" si="2"/>
        <v>27.880608380326748</v>
      </c>
      <c r="AI30" s="35">
        <f>PXIL!L30</f>
        <v>0</v>
      </c>
      <c r="AJ30" s="35">
        <f>PXIL!R30</f>
        <v>0</v>
      </c>
      <c r="AK30" s="35">
        <f>RTM_IEX!L30</f>
        <v>8.6999999999999993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14.399999999999999</v>
      </c>
      <c r="AB31" s="76">
        <f>-STOA!R31</f>
        <v>0</v>
      </c>
      <c r="AC31">
        <f t="shared" si="0"/>
        <v>0.17877599999999999</v>
      </c>
      <c r="AD31">
        <f t="shared" si="1"/>
        <v>22.741223999999999</v>
      </c>
      <c r="AE31">
        <f>'IDT-1'!D31</f>
        <v>0</v>
      </c>
      <c r="AF31" s="25"/>
      <c r="AG31">
        <f t="shared" si="2"/>
        <v>22.741223999999999</v>
      </c>
      <c r="AI31" s="35">
        <f>PXIL!L31</f>
        <v>0</v>
      </c>
      <c r="AJ31" s="35">
        <f>PXIL!R31</f>
        <v>0</v>
      </c>
      <c r="AK31" s="35">
        <f>RTM_IEX!L31</f>
        <v>3.52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14.399999999999999</v>
      </c>
      <c r="AB32" s="76">
        <f>-STOA!R32</f>
        <v>0</v>
      </c>
      <c r="AC32">
        <f t="shared" si="0"/>
        <v>0.17198999999999998</v>
      </c>
      <c r="AD32">
        <f t="shared" si="1"/>
        <v>21.878009999999996</v>
      </c>
      <c r="AE32">
        <f>'IDT-1'!D32</f>
        <v>0</v>
      </c>
      <c r="AF32" s="25"/>
      <c r="AG32">
        <f t="shared" si="2"/>
        <v>21.878009999999996</v>
      </c>
      <c r="AI32" s="35">
        <f>PXIL!L32</f>
        <v>0</v>
      </c>
      <c r="AJ32" s="35">
        <f>PXIL!R32</f>
        <v>0</v>
      </c>
      <c r="AK32" s="35">
        <f>RTM_IEX!L32</f>
        <v>2.65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14.399999999999999</v>
      </c>
      <c r="AB33" s="76">
        <f>-STOA!R33</f>
        <v>0</v>
      </c>
      <c r="AC33">
        <f t="shared" si="0"/>
        <v>0.165516</v>
      </c>
      <c r="AD33">
        <f t="shared" si="1"/>
        <v>21.054483999999999</v>
      </c>
      <c r="AE33">
        <f>'IDT-1'!D33</f>
        <v>0</v>
      </c>
      <c r="AF33" s="25"/>
      <c r="AG33">
        <f t="shared" si="2"/>
        <v>21.054483999999999</v>
      </c>
      <c r="AI33" s="35">
        <f>PXIL!L33</f>
        <v>0</v>
      </c>
      <c r="AJ33" s="35">
        <f>PXIL!R33</f>
        <v>0</v>
      </c>
      <c r="AK33" s="35">
        <f>RTM_IEX!L33</f>
        <v>1.82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14.399999999999999</v>
      </c>
      <c r="AB34" s="76">
        <f>-STOA!R34</f>
        <v>0</v>
      </c>
      <c r="AC34">
        <f t="shared" si="0"/>
        <v>0.16379999999999997</v>
      </c>
      <c r="AD34">
        <f t="shared" si="1"/>
        <v>20.836200000000002</v>
      </c>
      <c r="AE34">
        <f>'IDT-1'!D34</f>
        <v>0</v>
      </c>
      <c r="AF34" s="25"/>
      <c r="AG34">
        <f t="shared" si="2"/>
        <v>20.836200000000002</v>
      </c>
      <c r="AI34" s="35">
        <f>PXIL!L34</f>
        <v>0</v>
      </c>
      <c r="AJ34" s="35">
        <f>PXIL!R34</f>
        <v>0</v>
      </c>
      <c r="AK34" s="35">
        <f>RTM_IEX!L34</f>
        <v>1.6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14.399999999999999</v>
      </c>
      <c r="AB35" s="76">
        <f>-STOA!R35</f>
        <v>0</v>
      </c>
      <c r="AC35">
        <f t="shared" si="0"/>
        <v>0.19499999999999998</v>
      </c>
      <c r="AD35">
        <f t="shared" si="1"/>
        <v>24.805</v>
      </c>
      <c r="AE35">
        <f>'IDT-1'!D35</f>
        <v>0</v>
      </c>
      <c r="AF35" s="25"/>
      <c r="AG35">
        <f t="shared" si="2"/>
        <v>24.805</v>
      </c>
      <c r="AI35" s="35">
        <f>PXIL!L35</f>
        <v>0</v>
      </c>
      <c r="AJ35" s="35">
        <f>PXIL!R35</f>
        <v>0</v>
      </c>
      <c r="AK35" s="35">
        <f>RTM_IEX!L35</f>
        <v>5.6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14.399999999999999</v>
      </c>
      <c r="AB36" s="76">
        <f>-STOA!R36</f>
        <v>0</v>
      </c>
      <c r="AC36">
        <f t="shared" si="0"/>
        <v>0.21153599999999997</v>
      </c>
      <c r="AD36">
        <f t="shared" si="1"/>
        <v>26.908463999999999</v>
      </c>
      <c r="AE36">
        <f>'IDT-1'!D36</f>
        <v>0</v>
      </c>
      <c r="AF36" s="25"/>
      <c r="AG36">
        <f t="shared" si="2"/>
        <v>26.908463999999999</v>
      </c>
      <c r="AI36" s="35">
        <f>PXIL!L36</f>
        <v>0</v>
      </c>
      <c r="AJ36" s="35">
        <f>PXIL!R36</f>
        <v>0</v>
      </c>
      <c r="AK36" s="35">
        <f>RTM_IEX!L36</f>
        <v>7.72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14.399999999999999</v>
      </c>
      <c r="AB37" s="76">
        <f>-STOA!R37</f>
        <v>0</v>
      </c>
      <c r="AC37">
        <f t="shared" si="0"/>
        <v>0.27861599999999997</v>
      </c>
      <c r="AD37">
        <f t="shared" si="1"/>
        <v>35.441383999999999</v>
      </c>
      <c r="AE37">
        <f>'IDT-1'!D37</f>
        <v>0</v>
      </c>
      <c r="AF37" s="25"/>
      <c r="AG37">
        <f t="shared" si="2"/>
        <v>35.441383999999999</v>
      </c>
      <c r="AI37" s="35">
        <f>PXIL!L37</f>
        <v>0</v>
      </c>
      <c r="AJ37" s="35">
        <f>PXIL!R37</f>
        <v>0</v>
      </c>
      <c r="AK37" s="35">
        <f>RTM_IEX!L37</f>
        <v>16.32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14.399999999999999</v>
      </c>
      <c r="AB38" s="76">
        <f>-STOA!R38</f>
        <v>0</v>
      </c>
      <c r="AC38">
        <f t="shared" si="0"/>
        <v>0.28009799999999996</v>
      </c>
      <c r="AD38">
        <f t="shared" si="1"/>
        <v>35.629901999999994</v>
      </c>
      <c r="AE38">
        <f>'IDT-1'!D38</f>
        <v>0</v>
      </c>
      <c r="AF38" s="25"/>
      <c r="AG38">
        <f t="shared" si="2"/>
        <v>35.629901999999994</v>
      </c>
      <c r="AI38" s="35">
        <f>PXIL!L38</f>
        <v>0</v>
      </c>
      <c r="AJ38" s="35">
        <f>PXIL!R38</f>
        <v>0</v>
      </c>
      <c r="AK38" s="35">
        <f>RTM_IEX!L38</f>
        <v>16.510000000000002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4.9997867167171437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14.399999999999999</v>
      </c>
      <c r="AB39" s="76">
        <f>-STOA!R39</f>
        <v>0</v>
      </c>
      <c r="AC39">
        <f t="shared" si="0"/>
        <v>0.27112633639039369</v>
      </c>
      <c r="AD39">
        <f t="shared" si="1"/>
        <v>34.488660380326749</v>
      </c>
      <c r="AE39">
        <f>'IDT-1'!D39</f>
        <v>0</v>
      </c>
      <c r="AF39" s="25"/>
      <c r="AG39">
        <f t="shared" si="2"/>
        <v>34.488660380326749</v>
      </c>
      <c r="AI39" s="35">
        <f>PXIL!L39</f>
        <v>0</v>
      </c>
      <c r="AJ39" s="35">
        <f>PXIL!R39</f>
        <v>0</v>
      </c>
      <c r="AK39" s="35">
        <f>RTM_IEX!L39</f>
        <v>15.36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4.9997867167171437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14.399999999999999</v>
      </c>
      <c r="AB40" s="76">
        <f>-STOA!R40</f>
        <v>0</v>
      </c>
      <c r="AC40">
        <f t="shared" si="0"/>
        <v>0.2696443363903937</v>
      </c>
      <c r="AD40">
        <f t="shared" si="1"/>
        <v>34.300142380326747</v>
      </c>
      <c r="AE40">
        <f>'IDT-1'!D40</f>
        <v>0</v>
      </c>
      <c r="AF40" s="25"/>
      <c r="AG40">
        <f t="shared" si="2"/>
        <v>34.300142380326747</v>
      </c>
      <c r="AI40" s="35">
        <f>PXIL!L40</f>
        <v>0</v>
      </c>
      <c r="AJ40" s="35">
        <f>PXIL!R40</f>
        <v>0</v>
      </c>
      <c r="AK40" s="35">
        <f>RTM_IEX!L40</f>
        <v>15.17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14.399999999999999</v>
      </c>
      <c r="AB41" s="76">
        <f>-STOA!R41</f>
        <v>0</v>
      </c>
      <c r="AC41">
        <f t="shared" si="0"/>
        <v>0.248664</v>
      </c>
      <c r="AD41">
        <f t="shared" si="1"/>
        <v>31.631335999999997</v>
      </c>
      <c r="AE41">
        <f>'IDT-1'!D41</f>
        <v>0</v>
      </c>
      <c r="AF41" s="25"/>
      <c r="AG41">
        <f t="shared" si="2"/>
        <v>31.631335999999997</v>
      </c>
      <c r="AI41" s="35">
        <f>PXIL!L41</f>
        <v>0</v>
      </c>
      <c r="AJ41" s="35">
        <f>PXIL!R41</f>
        <v>0</v>
      </c>
      <c r="AK41" s="35">
        <f>RTM_IEX!L41</f>
        <v>12.48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14.399999999999999</v>
      </c>
      <c r="AB42" s="76">
        <f>-STOA!R42</f>
        <v>0</v>
      </c>
      <c r="AC42">
        <f t="shared" si="0"/>
        <v>0.248664</v>
      </c>
      <c r="AD42">
        <f t="shared" si="1"/>
        <v>31.631335999999997</v>
      </c>
      <c r="AE42">
        <f>'IDT-1'!D42</f>
        <v>0</v>
      </c>
      <c r="AF42" s="25"/>
      <c r="AG42">
        <f t="shared" si="2"/>
        <v>31.631335999999997</v>
      </c>
      <c r="AI42" s="35">
        <f>PXIL!L42</f>
        <v>0</v>
      </c>
      <c r="AJ42" s="35">
        <f>PXIL!R42</f>
        <v>0</v>
      </c>
      <c r="AK42" s="35">
        <f>RTM_IEX!L42</f>
        <v>12.48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5.0002355379687202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9.6</v>
      </c>
      <c r="AB43" s="76">
        <f>-STOA!R43</f>
        <v>0</v>
      </c>
      <c r="AC43">
        <f t="shared" si="0"/>
        <v>0.24117783719615599</v>
      </c>
      <c r="AD43">
        <f t="shared" si="1"/>
        <v>30.679057700772567</v>
      </c>
      <c r="AE43">
        <f>'IDT-1'!D43</f>
        <v>0</v>
      </c>
      <c r="AF43" s="25"/>
      <c r="AG43">
        <f t="shared" si="2"/>
        <v>30.679057700772567</v>
      </c>
      <c r="AI43" s="35">
        <f>PXIL!L43</f>
        <v>0</v>
      </c>
      <c r="AJ43" s="35">
        <f>PXIL!R43</f>
        <v>0</v>
      </c>
      <c r="AK43" s="35">
        <f>RTM_IEX!L43</f>
        <v>16.32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5.0002355379687202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9.6</v>
      </c>
      <c r="AB44" s="76">
        <f>-STOA!R44</f>
        <v>0</v>
      </c>
      <c r="AC44">
        <f t="shared" si="0"/>
        <v>0.23368983719615599</v>
      </c>
      <c r="AD44">
        <f t="shared" si="1"/>
        <v>29.726545700772565</v>
      </c>
      <c r="AE44">
        <f>'IDT-1'!D44</f>
        <v>0</v>
      </c>
      <c r="AF44" s="25"/>
      <c r="AG44">
        <f t="shared" si="2"/>
        <v>29.726545700772565</v>
      </c>
      <c r="AI44" s="35">
        <f>PXIL!L44</f>
        <v>0</v>
      </c>
      <c r="AJ44" s="35">
        <f>PXIL!R44</f>
        <v>0</v>
      </c>
      <c r="AK44" s="35">
        <f>RTM_IEX!L44</f>
        <v>15.36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5.0002355379687202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9.6</v>
      </c>
      <c r="AB45" s="76">
        <f>-STOA!R45</f>
        <v>0</v>
      </c>
      <c r="AC45">
        <f t="shared" si="0"/>
        <v>0.23368983719615599</v>
      </c>
      <c r="AD45">
        <f t="shared" si="1"/>
        <v>29.726545700772565</v>
      </c>
      <c r="AE45">
        <f>'IDT-1'!D45</f>
        <v>0</v>
      </c>
      <c r="AF45" s="25"/>
      <c r="AG45">
        <f t="shared" si="2"/>
        <v>29.726545700772565</v>
      </c>
      <c r="AI45" s="35">
        <f>PXIL!L45</f>
        <v>0</v>
      </c>
      <c r="AJ45" s="35">
        <f>PXIL!R45</f>
        <v>0</v>
      </c>
      <c r="AK45" s="35">
        <f>RTM_IEX!L45</f>
        <v>15.36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5.0002355379687202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</v>
      </c>
      <c r="AB46" s="76">
        <f>-STOA!R46</f>
        <v>0</v>
      </c>
      <c r="AC46">
        <f t="shared" si="0"/>
        <v>0.226201837196156</v>
      </c>
      <c r="AD46">
        <f t="shared" si="1"/>
        <v>28.774033700772563</v>
      </c>
      <c r="AE46">
        <f>'IDT-1'!D46</f>
        <v>0</v>
      </c>
      <c r="AF46" s="25"/>
      <c r="AG46">
        <f t="shared" si="2"/>
        <v>28.774033700772563</v>
      </c>
      <c r="AI46" s="35">
        <f>PXIL!L46</f>
        <v>0</v>
      </c>
      <c r="AJ46" s="35">
        <f>PXIL!R46</f>
        <v>0</v>
      </c>
      <c r="AK46" s="35">
        <f>RTM_IEX!L46</f>
        <v>14.4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9.6</v>
      </c>
      <c r="AB47" s="76">
        <f>-STOA!R47</f>
        <v>0</v>
      </c>
      <c r="AC47">
        <f t="shared" si="0"/>
        <v>0.22620180547196889</v>
      </c>
      <c r="AD47">
        <f t="shared" si="1"/>
        <v>28.774029665293273</v>
      </c>
      <c r="AE47">
        <f>'IDT-1'!D47</f>
        <v>0</v>
      </c>
      <c r="AF47" s="25"/>
      <c r="AG47">
        <f t="shared" si="2"/>
        <v>28.774029665293273</v>
      </c>
      <c r="AI47" s="35">
        <f>PXIL!L47</f>
        <v>0</v>
      </c>
      <c r="AJ47" s="35">
        <f>PXIL!R47</f>
        <v>0</v>
      </c>
      <c r="AK47" s="35">
        <f>RTM_IEX!L47</f>
        <v>14.4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9.6</v>
      </c>
      <c r="AB48" s="76">
        <f>-STOA!R48</f>
        <v>0</v>
      </c>
      <c r="AC48">
        <f t="shared" si="0"/>
        <v>0.22620180547196889</v>
      </c>
      <c r="AD48">
        <f t="shared" si="1"/>
        <v>28.774029665293273</v>
      </c>
      <c r="AE48">
        <f>'IDT-1'!D48</f>
        <v>0</v>
      </c>
      <c r="AF48" s="25"/>
      <c r="AG48">
        <f t="shared" si="2"/>
        <v>28.774029665293273</v>
      </c>
      <c r="AI48" s="35">
        <f>PXIL!L48</f>
        <v>0</v>
      </c>
      <c r="AJ48" s="35">
        <f>PXIL!R48</f>
        <v>0</v>
      </c>
      <c r="AK48" s="35">
        <f>RTM_IEX!L48</f>
        <v>14.4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9.6</v>
      </c>
      <c r="AB49" s="76">
        <f>-STOA!R49</f>
        <v>0</v>
      </c>
      <c r="AC49">
        <f t="shared" si="0"/>
        <v>0.21871380547196886</v>
      </c>
      <c r="AD49">
        <f t="shared" si="1"/>
        <v>27.821517665293275</v>
      </c>
      <c r="AE49">
        <f>'IDT-1'!D49</f>
        <v>0</v>
      </c>
      <c r="AF49" s="25"/>
      <c r="AG49">
        <f t="shared" si="2"/>
        <v>27.821517665293275</v>
      </c>
      <c r="AI49" s="35">
        <f>PXIL!L49</f>
        <v>0</v>
      </c>
      <c r="AJ49" s="35">
        <f>PXIL!R49</f>
        <v>0</v>
      </c>
      <c r="AK49" s="35">
        <f>RTM_IEX!L49</f>
        <v>13.44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9.6</v>
      </c>
      <c r="AB50" s="76">
        <f>-STOA!R50</f>
        <v>0</v>
      </c>
      <c r="AC50">
        <f t="shared" si="0"/>
        <v>0.21122580547196887</v>
      </c>
      <c r="AD50">
        <f t="shared" si="1"/>
        <v>26.869005665293273</v>
      </c>
      <c r="AE50">
        <f>'IDT-1'!D50</f>
        <v>0</v>
      </c>
      <c r="AF50" s="25"/>
      <c r="AG50">
        <f t="shared" si="2"/>
        <v>26.869005665293273</v>
      </c>
      <c r="AI50" s="35">
        <f>PXIL!L50</f>
        <v>0</v>
      </c>
      <c r="AJ50" s="35">
        <f>PXIL!R50</f>
        <v>0</v>
      </c>
      <c r="AK50" s="35">
        <f>RTM_IEX!L50</f>
        <v>12.48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9.6</v>
      </c>
      <c r="AB51" s="76">
        <f>-STOA!R51</f>
        <v>0</v>
      </c>
      <c r="AC51">
        <f t="shared" si="0"/>
        <v>0.20373780547196885</v>
      </c>
      <c r="AD51">
        <f t="shared" si="1"/>
        <v>25.91649366529327</v>
      </c>
      <c r="AE51">
        <f>'IDT-1'!D51</f>
        <v>0</v>
      </c>
      <c r="AF51" s="25"/>
      <c r="AG51">
        <f t="shared" si="2"/>
        <v>25.91649366529327</v>
      </c>
      <c r="AI51" s="35">
        <f>PXIL!L51</f>
        <v>0</v>
      </c>
      <c r="AJ51" s="35">
        <f>PXIL!R51</f>
        <v>0</v>
      </c>
      <c r="AK51" s="35">
        <f>RTM_IEX!L51</f>
        <v>11.52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9.6</v>
      </c>
      <c r="AB52" s="76">
        <f>-STOA!R52</f>
        <v>0</v>
      </c>
      <c r="AC52">
        <f t="shared" si="0"/>
        <v>0.20373780547196885</v>
      </c>
      <c r="AD52">
        <f t="shared" si="1"/>
        <v>25.91649366529327</v>
      </c>
      <c r="AE52">
        <f>'IDT-1'!D52</f>
        <v>0</v>
      </c>
      <c r="AF52" s="25"/>
      <c r="AG52">
        <f t="shared" si="2"/>
        <v>25.91649366529327</v>
      </c>
      <c r="AI52" s="35">
        <f>PXIL!L52</f>
        <v>0</v>
      </c>
      <c r="AJ52" s="35">
        <f>PXIL!R52</f>
        <v>0</v>
      </c>
      <c r="AK52" s="35">
        <f>RTM_IEX!L52</f>
        <v>11.52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9.6</v>
      </c>
      <c r="AB53" s="76">
        <f>-STOA!R53</f>
        <v>0</v>
      </c>
      <c r="AC53">
        <f t="shared" si="0"/>
        <v>0.19999380547196888</v>
      </c>
      <c r="AD53">
        <f t="shared" si="1"/>
        <v>25.440237665293271</v>
      </c>
      <c r="AE53">
        <f>'IDT-1'!D53</f>
        <v>0</v>
      </c>
      <c r="AF53" s="25"/>
      <c r="AG53">
        <f t="shared" si="2"/>
        <v>25.440237665293271</v>
      </c>
      <c r="AI53" s="35">
        <f>PXIL!L53</f>
        <v>0</v>
      </c>
      <c r="AJ53" s="35">
        <f>PXIL!R53</f>
        <v>0</v>
      </c>
      <c r="AK53" s="35">
        <f>RTM_IEX!L53</f>
        <v>11.04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9.6</v>
      </c>
      <c r="AB54" s="76">
        <f>-STOA!R54</f>
        <v>0</v>
      </c>
      <c r="AC54">
        <f t="shared" si="0"/>
        <v>0.19624980547196885</v>
      </c>
      <c r="AD54">
        <f t="shared" si="1"/>
        <v>24.963981665293272</v>
      </c>
      <c r="AE54">
        <f>'IDT-1'!D54</f>
        <v>0</v>
      </c>
      <c r="AF54" s="25"/>
      <c r="AG54">
        <f t="shared" si="2"/>
        <v>24.963981665293272</v>
      </c>
      <c r="AI54" s="35">
        <f>PXIL!L54</f>
        <v>0</v>
      </c>
      <c r="AJ54" s="35">
        <f>PXIL!R54</f>
        <v>0</v>
      </c>
      <c r="AK54" s="35">
        <f>RTM_IEX!L54</f>
        <v>10.56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9.6</v>
      </c>
      <c r="AB55" s="76">
        <f>-STOA!R55</f>
        <v>0</v>
      </c>
      <c r="AC55">
        <f t="shared" si="0"/>
        <v>0.18876180547196886</v>
      </c>
      <c r="AD55">
        <f t="shared" si="1"/>
        <v>24.011469665293269</v>
      </c>
      <c r="AE55">
        <f>'IDT-1'!D55</f>
        <v>0</v>
      </c>
      <c r="AF55" s="25"/>
      <c r="AG55">
        <f t="shared" si="2"/>
        <v>24.011469665293269</v>
      </c>
      <c r="AI55" s="35">
        <f>PXIL!L55</f>
        <v>0</v>
      </c>
      <c r="AJ55" s="35">
        <f>PXIL!R55</f>
        <v>0</v>
      </c>
      <c r="AK55" s="35">
        <f>RTM_IEX!L55</f>
        <v>9.6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9.6</v>
      </c>
      <c r="AB56" s="76">
        <f>-STOA!R56</f>
        <v>0</v>
      </c>
      <c r="AC56">
        <f t="shared" si="0"/>
        <v>0.18501780547196886</v>
      </c>
      <c r="AD56">
        <f t="shared" si="1"/>
        <v>23.535213665293274</v>
      </c>
      <c r="AE56">
        <f>'IDT-1'!D56</f>
        <v>0</v>
      </c>
      <c r="AF56" s="25"/>
      <c r="AG56">
        <f t="shared" si="2"/>
        <v>23.535213665293274</v>
      </c>
      <c r="AI56" s="35">
        <f>PXIL!L56</f>
        <v>0</v>
      </c>
      <c r="AJ56" s="35">
        <f>PXIL!R56</f>
        <v>0</v>
      </c>
      <c r="AK56" s="35">
        <f>RTM_IEX!L56</f>
        <v>9.1199999999999992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9.6</v>
      </c>
      <c r="AB57" s="76">
        <f>-STOA!R57</f>
        <v>0</v>
      </c>
      <c r="AC57">
        <f t="shared" si="0"/>
        <v>0.18127380547196886</v>
      </c>
      <c r="AD57">
        <f t="shared" si="1"/>
        <v>23.058957665293274</v>
      </c>
      <c r="AE57">
        <f>'IDT-1'!D57</f>
        <v>0</v>
      </c>
      <c r="AF57" s="25"/>
      <c r="AG57">
        <f t="shared" si="2"/>
        <v>23.058957665293274</v>
      </c>
      <c r="AI57" s="35">
        <f>PXIL!L57</f>
        <v>0</v>
      </c>
      <c r="AJ57" s="35">
        <f>PXIL!R57</f>
        <v>0</v>
      </c>
      <c r="AK57" s="35">
        <f>RTM_IEX!L57</f>
        <v>8.64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9.6</v>
      </c>
      <c r="AB58" s="76">
        <f>-STOA!R58</f>
        <v>0</v>
      </c>
      <c r="AC58">
        <f t="shared" si="0"/>
        <v>0.17752980547196887</v>
      </c>
      <c r="AD58">
        <f t="shared" si="1"/>
        <v>22.582701665293271</v>
      </c>
      <c r="AE58">
        <f>'IDT-1'!D58</f>
        <v>0</v>
      </c>
      <c r="AF58" s="25"/>
      <c r="AG58">
        <f t="shared" si="2"/>
        <v>22.582701665293271</v>
      </c>
      <c r="AI58" s="35">
        <f>PXIL!L58</f>
        <v>0</v>
      </c>
      <c r="AJ58" s="35">
        <f>PXIL!R58</f>
        <v>0</v>
      </c>
      <c r="AK58" s="35">
        <f>RTM_IEX!L58</f>
        <v>8.16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</v>
      </c>
      <c r="AB59" s="76">
        <f>-STOA!R59</f>
        <v>0</v>
      </c>
      <c r="AC59">
        <f t="shared" si="0"/>
        <v>0.17378580547196887</v>
      </c>
      <c r="AD59">
        <f t="shared" si="1"/>
        <v>22.106445665293272</v>
      </c>
      <c r="AE59">
        <f>'IDT-1'!D59</f>
        <v>0</v>
      </c>
      <c r="AF59" s="25"/>
      <c r="AG59">
        <f t="shared" si="2"/>
        <v>22.106445665293272</v>
      </c>
      <c r="AI59" s="35">
        <f>PXIL!L59</f>
        <v>0</v>
      </c>
      <c r="AJ59" s="35">
        <f>PXIL!R59</f>
        <v>0</v>
      </c>
      <c r="AK59" s="35">
        <f>RTM_IEX!L59</f>
        <v>7.68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9.6</v>
      </c>
      <c r="AB60" s="76">
        <f>-STOA!R60</f>
        <v>0</v>
      </c>
      <c r="AC60">
        <f t="shared" si="0"/>
        <v>0.17004180547196887</v>
      </c>
      <c r="AD60">
        <f t="shared" si="1"/>
        <v>21.630189665293273</v>
      </c>
      <c r="AE60">
        <f>'IDT-1'!D60</f>
        <v>0</v>
      </c>
      <c r="AF60" s="25"/>
      <c r="AG60">
        <f t="shared" si="2"/>
        <v>21.630189665293273</v>
      </c>
      <c r="AI60" s="35">
        <f>PXIL!L60</f>
        <v>0</v>
      </c>
      <c r="AJ60" s="35">
        <f>PXIL!R60</f>
        <v>0</v>
      </c>
      <c r="AK60" s="35">
        <f>RTM_IEX!L60</f>
        <v>7.2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9.6</v>
      </c>
      <c r="AB61" s="76">
        <f>-STOA!R61</f>
        <v>0</v>
      </c>
      <c r="AC61">
        <f t="shared" si="0"/>
        <v>0.17004180547196887</v>
      </c>
      <c r="AD61">
        <f t="shared" si="1"/>
        <v>21.630189665293273</v>
      </c>
      <c r="AE61">
        <f>'IDT-1'!D61</f>
        <v>0</v>
      </c>
      <c r="AF61" s="25"/>
      <c r="AG61">
        <f t="shared" si="2"/>
        <v>21.630189665293273</v>
      </c>
      <c r="AI61" s="35">
        <f>PXIL!L61</f>
        <v>0</v>
      </c>
      <c r="AJ61" s="35">
        <f>PXIL!R61</f>
        <v>0</v>
      </c>
      <c r="AK61" s="35">
        <f>RTM_IEX!L61</f>
        <v>7.2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9.6</v>
      </c>
      <c r="AB62" s="76">
        <f>-STOA!R62</f>
        <v>0</v>
      </c>
      <c r="AC62">
        <f t="shared" si="0"/>
        <v>0.16629780547196887</v>
      </c>
      <c r="AD62">
        <f t="shared" si="1"/>
        <v>21.15393366529327</v>
      </c>
      <c r="AE62">
        <f>'IDT-1'!D62</f>
        <v>0</v>
      </c>
      <c r="AF62" s="25"/>
      <c r="AG62">
        <f t="shared" si="2"/>
        <v>21.15393366529327</v>
      </c>
      <c r="AI62" s="35">
        <f>PXIL!L62</f>
        <v>0</v>
      </c>
      <c r="AJ62" s="35">
        <f>PXIL!R62</f>
        <v>0</v>
      </c>
      <c r="AK62" s="35">
        <f>RTM_IEX!L62</f>
        <v>6.72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9.6</v>
      </c>
      <c r="AB63" s="76">
        <f>-STOA!R63</f>
        <v>0</v>
      </c>
      <c r="AC63">
        <f t="shared" si="0"/>
        <v>0.16629780547196887</v>
      </c>
      <c r="AD63">
        <f t="shared" si="1"/>
        <v>21.15393366529327</v>
      </c>
      <c r="AE63">
        <f>'IDT-1'!D63</f>
        <v>0</v>
      </c>
      <c r="AF63" s="25"/>
      <c r="AG63">
        <f t="shared" si="2"/>
        <v>21.15393366529327</v>
      </c>
      <c r="AI63" s="35">
        <f>PXIL!L63</f>
        <v>0</v>
      </c>
      <c r="AJ63" s="35">
        <f>PXIL!R63</f>
        <v>0</v>
      </c>
      <c r="AK63" s="35">
        <f>RTM_IEX!L63</f>
        <v>6.72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9.6</v>
      </c>
      <c r="AB64" s="76">
        <f>-STOA!R64</f>
        <v>0</v>
      </c>
      <c r="AC64">
        <f t="shared" si="0"/>
        <v>0.16629780547196887</v>
      </c>
      <c r="AD64">
        <f t="shared" si="1"/>
        <v>21.15393366529327</v>
      </c>
      <c r="AE64">
        <f>'IDT-1'!D64</f>
        <v>0</v>
      </c>
      <c r="AF64" s="25"/>
      <c r="AG64">
        <f t="shared" si="2"/>
        <v>21.15393366529327</v>
      </c>
      <c r="AI64" s="35">
        <f>PXIL!L64</f>
        <v>0</v>
      </c>
      <c r="AJ64" s="35">
        <f>PXIL!R64</f>
        <v>0</v>
      </c>
      <c r="AK64" s="35">
        <f>RTM_IEX!L64</f>
        <v>6.72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9.6</v>
      </c>
      <c r="AB65" s="76">
        <f>-STOA!R65</f>
        <v>0</v>
      </c>
      <c r="AC65">
        <f t="shared" si="0"/>
        <v>0.16629780547196887</v>
      </c>
      <c r="AD65">
        <f t="shared" si="1"/>
        <v>21.15393366529327</v>
      </c>
      <c r="AE65">
        <f>'IDT-1'!D65</f>
        <v>0</v>
      </c>
      <c r="AF65" s="25"/>
      <c r="AG65">
        <f t="shared" si="2"/>
        <v>21.15393366529327</v>
      </c>
      <c r="AI65" s="35">
        <f>PXIL!L65</f>
        <v>0</v>
      </c>
      <c r="AJ65" s="35">
        <f>PXIL!R65</f>
        <v>0</v>
      </c>
      <c r="AK65" s="35">
        <f>RTM_IEX!L65</f>
        <v>6.72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9.6</v>
      </c>
      <c r="AB66" s="76">
        <f>-STOA!R66</f>
        <v>0</v>
      </c>
      <c r="AC66">
        <f t="shared" si="0"/>
        <v>0.16629780547196887</v>
      </c>
      <c r="AD66">
        <f t="shared" si="1"/>
        <v>21.15393366529327</v>
      </c>
      <c r="AE66">
        <f>'IDT-1'!D66</f>
        <v>0</v>
      </c>
      <c r="AF66" s="25"/>
      <c r="AG66">
        <f t="shared" si="2"/>
        <v>21.15393366529327</v>
      </c>
      <c r="AI66" s="35">
        <f>PXIL!L66</f>
        <v>0</v>
      </c>
      <c r="AJ66" s="35">
        <f>PXIL!R66</f>
        <v>0</v>
      </c>
      <c r="AK66" s="35">
        <f>RTM_IEX!L66</f>
        <v>6.72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9.6</v>
      </c>
      <c r="AB67" s="76">
        <f>-STOA!R67</f>
        <v>0</v>
      </c>
      <c r="AC67">
        <f t="shared" si="0"/>
        <v>0.16629780547196887</v>
      </c>
      <c r="AD67">
        <f t="shared" si="1"/>
        <v>21.15393366529327</v>
      </c>
      <c r="AE67">
        <f>'IDT-1'!D67</f>
        <v>0</v>
      </c>
      <c r="AF67" s="25"/>
      <c r="AG67">
        <f t="shared" si="2"/>
        <v>21.15393366529327</v>
      </c>
      <c r="AI67" s="35">
        <f>PXIL!L67</f>
        <v>0</v>
      </c>
      <c r="AJ67" s="35">
        <f>PXIL!R67</f>
        <v>0</v>
      </c>
      <c r="AK67" s="35">
        <f>RTM_IEX!L67</f>
        <v>6.72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0.17004180547196887</v>
      </c>
      <c r="AD68">
        <f t="shared" ref="AD68:AD98" si="4">SUM(B68:AB68,AI68:AV68)-AC68</f>
        <v>21.630189665293273</v>
      </c>
      <c r="AE68">
        <f>'IDT-1'!D68</f>
        <v>0</v>
      </c>
      <c r="AF68" s="25"/>
      <c r="AG68">
        <f t="shared" ref="AG68:AG98" si="5">SUM(AD68:AF68)</f>
        <v>21.630189665293273</v>
      </c>
      <c r="AI68" s="35">
        <f>PXIL!L68</f>
        <v>0</v>
      </c>
      <c r="AJ68" s="35">
        <f>PXIL!R68</f>
        <v>0</v>
      </c>
      <c r="AK68" s="35">
        <f>RTM_IEX!L68</f>
        <v>7.2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9.6</v>
      </c>
      <c r="AB69" s="76">
        <f>-STOA!R69</f>
        <v>0</v>
      </c>
      <c r="AC69">
        <f t="shared" si="3"/>
        <v>0.17004180547196887</v>
      </c>
      <c r="AD69">
        <f t="shared" si="4"/>
        <v>21.630189665293273</v>
      </c>
      <c r="AE69">
        <f>'IDT-1'!D69</f>
        <v>0</v>
      </c>
      <c r="AF69" s="25"/>
      <c r="AG69">
        <f t="shared" si="5"/>
        <v>21.630189665293273</v>
      </c>
      <c r="AI69" s="35">
        <f>PXIL!L69</f>
        <v>0</v>
      </c>
      <c r="AJ69" s="35">
        <f>PXIL!R69</f>
        <v>0</v>
      </c>
      <c r="AK69" s="35">
        <f>RTM_IEX!L69</f>
        <v>7.2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9.6</v>
      </c>
      <c r="AB70" s="76">
        <f>-STOA!R70</f>
        <v>0</v>
      </c>
      <c r="AC70">
        <f t="shared" si="3"/>
        <v>0.17752980547196887</v>
      </c>
      <c r="AD70">
        <f t="shared" si="4"/>
        <v>22.582701665293271</v>
      </c>
      <c r="AE70">
        <f>'IDT-1'!D70</f>
        <v>0</v>
      </c>
      <c r="AF70" s="25"/>
      <c r="AG70">
        <f t="shared" si="5"/>
        <v>22.582701665293271</v>
      </c>
      <c r="AI70" s="35">
        <f>PXIL!L70</f>
        <v>0</v>
      </c>
      <c r="AJ70" s="35">
        <f>PXIL!R70</f>
        <v>0</v>
      </c>
      <c r="AK70" s="35">
        <f>RTM_IEX!L70</f>
        <v>8.16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14.399999999999999</v>
      </c>
      <c r="AB71" s="76">
        <f>-STOA!R71</f>
        <v>0</v>
      </c>
      <c r="AC71">
        <f t="shared" si="3"/>
        <v>0.18876180547196889</v>
      </c>
      <c r="AD71">
        <f t="shared" si="4"/>
        <v>24.011469665293273</v>
      </c>
      <c r="AE71">
        <f>'IDT-1'!D71</f>
        <v>0</v>
      </c>
      <c r="AF71" s="25"/>
      <c r="AG71">
        <f t="shared" si="5"/>
        <v>24.011469665293273</v>
      </c>
      <c r="AI71" s="35">
        <f>PXIL!L71</f>
        <v>0</v>
      </c>
      <c r="AJ71" s="35">
        <f>PXIL!R71</f>
        <v>0</v>
      </c>
      <c r="AK71" s="35">
        <f>RTM_IEX!L71</f>
        <v>4.8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14.399999999999999</v>
      </c>
      <c r="AB72" s="76">
        <f>-STOA!R72</f>
        <v>0</v>
      </c>
      <c r="AC72">
        <f t="shared" si="3"/>
        <v>0.18876180547196889</v>
      </c>
      <c r="AD72">
        <f t="shared" si="4"/>
        <v>24.011469665293273</v>
      </c>
      <c r="AE72">
        <f>'IDT-1'!D72</f>
        <v>0</v>
      </c>
      <c r="AF72" s="25"/>
      <c r="AG72">
        <f t="shared" si="5"/>
        <v>24.011469665293273</v>
      </c>
      <c r="AI72" s="35">
        <f>PXIL!L72</f>
        <v>0</v>
      </c>
      <c r="AJ72" s="35">
        <f>PXIL!R72</f>
        <v>0</v>
      </c>
      <c r="AK72" s="35">
        <f>RTM_IEX!L72</f>
        <v>4.8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14.399999999999999</v>
      </c>
      <c r="AB73" s="76">
        <f>-STOA!R73</f>
        <v>0</v>
      </c>
      <c r="AC73">
        <f t="shared" si="3"/>
        <v>0.19624799999999998</v>
      </c>
      <c r="AD73">
        <f t="shared" si="4"/>
        <v>24.963751999999996</v>
      </c>
      <c r="AE73">
        <f>'IDT-1'!D73</f>
        <v>0</v>
      </c>
      <c r="AF73" s="25"/>
      <c r="AG73">
        <f t="shared" si="5"/>
        <v>24.963751999999996</v>
      </c>
      <c r="AI73" s="35">
        <f>PXIL!L73</f>
        <v>0</v>
      </c>
      <c r="AJ73" s="35">
        <f>PXIL!R73</f>
        <v>0</v>
      </c>
      <c r="AK73" s="35">
        <f>RTM_IEX!L73</f>
        <v>5.76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14.399999999999999</v>
      </c>
      <c r="AB74" s="76">
        <f>-STOA!R74</f>
        <v>0</v>
      </c>
      <c r="AC74">
        <f t="shared" si="3"/>
        <v>0.18361199999999997</v>
      </c>
      <c r="AD74">
        <f t="shared" si="4"/>
        <v>23.356387999999999</v>
      </c>
      <c r="AE74">
        <f>'IDT-1'!D74</f>
        <v>0</v>
      </c>
      <c r="AF74" s="25"/>
      <c r="AG74">
        <f t="shared" si="5"/>
        <v>23.356387999999999</v>
      </c>
      <c r="AI74" s="35">
        <f>PXIL!L74</f>
        <v>0</v>
      </c>
      <c r="AJ74" s="35">
        <f>PXIL!R74</f>
        <v>0</v>
      </c>
      <c r="AK74" s="35">
        <f>RTM_IEX!L74</f>
        <v>4.1399999999999997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14.399999999999999</v>
      </c>
      <c r="AB75" s="76">
        <f>-STOA!R75</f>
        <v>0</v>
      </c>
      <c r="AC75">
        <f t="shared" si="3"/>
        <v>0.17627999999999999</v>
      </c>
      <c r="AD75">
        <f t="shared" si="4"/>
        <v>22.423719999999999</v>
      </c>
      <c r="AE75">
        <f>'IDT-1'!D75</f>
        <v>0</v>
      </c>
      <c r="AF75" s="25"/>
      <c r="AG75">
        <f t="shared" si="5"/>
        <v>22.423719999999999</v>
      </c>
      <c r="AI75" s="35">
        <f>PXIL!L75</f>
        <v>0</v>
      </c>
      <c r="AJ75" s="35">
        <f>PXIL!R75</f>
        <v>0</v>
      </c>
      <c r="AK75" s="35">
        <f>RTM_IEX!L75</f>
        <v>3.36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14.399999999999999</v>
      </c>
      <c r="AB76" s="76">
        <f>-STOA!R76</f>
        <v>0</v>
      </c>
      <c r="AC76">
        <f t="shared" si="3"/>
        <v>0.16138199999999997</v>
      </c>
      <c r="AD76">
        <f t="shared" si="4"/>
        <v>20.528617999999998</v>
      </c>
      <c r="AE76">
        <f>'IDT-1'!D76</f>
        <v>0</v>
      </c>
      <c r="AF76" s="25"/>
      <c r="AG76">
        <f t="shared" si="5"/>
        <v>20.528617999999998</v>
      </c>
      <c r="AI76" s="35">
        <f>PXIL!L76</f>
        <v>0</v>
      </c>
      <c r="AJ76" s="35">
        <f>PXIL!R76</f>
        <v>0</v>
      </c>
      <c r="AK76" s="35">
        <f>RTM_IEX!L76</f>
        <v>1.45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14.399999999999999</v>
      </c>
      <c r="AB77" s="76">
        <f>-STOA!R77</f>
        <v>0</v>
      </c>
      <c r="AC77">
        <f t="shared" si="3"/>
        <v>0.15498599999999998</v>
      </c>
      <c r="AD77">
        <f t="shared" si="4"/>
        <v>19.715013999999996</v>
      </c>
      <c r="AE77">
        <f>'IDT-1'!D77</f>
        <v>0</v>
      </c>
      <c r="AF77" s="25"/>
      <c r="AG77">
        <f t="shared" si="5"/>
        <v>19.715013999999996</v>
      </c>
      <c r="AI77" s="35">
        <f>PXIL!L77</f>
        <v>0</v>
      </c>
      <c r="AJ77" s="35">
        <f>PXIL!R77</f>
        <v>0</v>
      </c>
      <c r="AK77" s="35">
        <f>RTM_IEX!L77</f>
        <v>0.63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14.399999999999999</v>
      </c>
      <c r="AB78" s="76">
        <f>-STOA!R78</f>
        <v>0</v>
      </c>
      <c r="AC78">
        <f t="shared" si="3"/>
        <v>0.15498599999999998</v>
      </c>
      <c r="AD78">
        <f t="shared" si="4"/>
        <v>19.715013999999996</v>
      </c>
      <c r="AE78">
        <f>'IDT-1'!D78</f>
        <v>0</v>
      </c>
      <c r="AF78" s="25"/>
      <c r="AG78">
        <f t="shared" si="5"/>
        <v>19.715013999999996</v>
      </c>
      <c r="AI78" s="35">
        <f>PXIL!L78</f>
        <v>0</v>
      </c>
      <c r="AJ78" s="35">
        <f>PXIL!R78</f>
        <v>0</v>
      </c>
      <c r="AK78" s="35">
        <f>RTM_IEX!L78</f>
        <v>0.63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14.399999999999999</v>
      </c>
      <c r="AB79" s="76">
        <f>-STOA!R79</f>
        <v>0</v>
      </c>
      <c r="AC79">
        <f t="shared" si="3"/>
        <v>0.15810599999999997</v>
      </c>
      <c r="AD79">
        <f t="shared" si="4"/>
        <v>20.111893999999999</v>
      </c>
      <c r="AE79">
        <f>'IDT-1'!D79</f>
        <v>0</v>
      </c>
      <c r="AF79" s="25"/>
      <c r="AG79">
        <f t="shared" si="5"/>
        <v>20.111893999999999</v>
      </c>
      <c r="AI79" s="35">
        <f>PXIL!L79</f>
        <v>0</v>
      </c>
      <c r="AJ79" s="35">
        <f>PXIL!R79</f>
        <v>0</v>
      </c>
      <c r="AK79" s="35">
        <f>RTM_IEX!L79</f>
        <v>1.03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14.399999999999999</v>
      </c>
      <c r="AB80" s="76">
        <f>-STOA!R80</f>
        <v>0</v>
      </c>
      <c r="AC80">
        <f t="shared" si="3"/>
        <v>0.16036799999999998</v>
      </c>
      <c r="AD80">
        <f t="shared" si="4"/>
        <v>20.399632</v>
      </c>
      <c r="AE80">
        <f>'IDT-1'!D80</f>
        <v>0</v>
      </c>
      <c r="AF80" s="25"/>
      <c r="AG80">
        <f t="shared" si="5"/>
        <v>20.399632</v>
      </c>
      <c r="AI80" s="35">
        <f>PXIL!L80</f>
        <v>0</v>
      </c>
      <c r="AJ80" s="35">
        <f>PXIL!R80</f>
        <v>0</v>
      </c>
      <c r="AK80" s="35">
        <f>RTM_IEX!L80</f>
        <v>1.32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14.399999999999999</v>
      </c>
      <c r="AB81" s="76">
        <f>-STOA!R81</f>
        <v>0</v>
      </c>
      <c r="AC81">
        <f t="shared" si="3"/>
        <v>0.18415799999999999</v>
      </c>
      <c r="AD81">
        <f t="shared" si="4"/>
        <v>23.425841999999999</v>
      </c>
      <c r="AE81">
        <f>'IDT-1'!D81</f>
        <v>0</v>
      </c>
      <c r="AF81" s="25"/>
      <c r="AG81">
        <f t="shared" si="5"/>
        <v>23.425841999999999</v>
      </c>
      <c r="AI81" s="35">
        <f>PXIL!L81</f>
        <v>0</v>
      </c>
      <c r="AJ81" s="35">
        <f>PXIL!R81</f>
        <v>0</v>
      </c>
      <c r="AK81" s="35">
        <f>RTM_IEX!L81</f>
        <v>4.21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14.399999999999999</v>
      </c>
      <c r="AB82" s="76">
        <f>-STOA!R82</f>
        <v>0</v>
      </c>
      <c r="AC82">
        <f t="shared" si="3"/>
        <v>0.22050599999999998</v>
      </c>
      <c r="AD82">
        <f t="shared" si="4"/>
        <v>28.049493999999996</v>
      </c>
      <c r="AE82">
        <f>'IDT-1'!D82</f>
        <v>0</v>
      </c>
      <c r="AF82" s="25"/>
      <c r="AG82">
        <f t="shared" si="5"/>
        <v>28.049493999999996</v>
      </c>
      <c r="AI82" s="35">
        <f>PXIL!L82</f>
        <v>0</v>
      </c>
      <c r="AJ82" s="35">
        <f>PXIL!R82</f>
        <v>0</v>
      </c>
      <c r="AK82" s="35">
        <f>RTM_IEX!L82</f>
        <v>8.8699999999999992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9.6</v>
      </c>
      <c r="AB83" s="76">
        <f>-STOA!R83</f>
        <v>0</v>
      </c>
      <c r="AC83">
        <f t="shared" si="3"/>
        <v>0.23368799999999998</v>
      </c>
      <c r="AD83">
        <f t="shared" si="4"/>
        <v>29.726312</v>
      </c>
      <c r="AE83">
        <f>'IDT-1'!D83</f>
        <v>0</v>
      </c>
      <c r="AF83" s="25"/>
      <c r="AG83">
        <f t="shared" si="5"/>
        <v>29.726312</v>
      </c>
      <c r="AI83" s="35">
        <f>PXIL!L83</f>
        <v>0</v>
      </c>
      <c r="AJ83" s="35">
        <f>PXIL!R83</f>
        <v>0</v>
      </c>
      <c r="AK83" s="35">
        <f>RTM_IEX!L83</f>
        <v>15.36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9.6</v>
      </c>
      <c r="AB84" s="76">
        <f>-STOA!R84</f>
        <v>0</v>
      </c>
      <c r="AC84">
        <f t="shared" si="3"/>
        <v>0.224718</v>
      </c>
      <c r="AD84">
        <f t="shared" si="4"/>
        <v>28.585282000000003</v>
      </c>
      <c r="AE84">
        <f>'IDT-1'!D84</f>
        <v>0</v>
      </c>
      <c r="AF84" s="25"/>
      <c r="AG84">
        <f t="shared" si="5"/>
        <v>28.585282000000003</v>
      </c>
      <c r="AI84" s="35">
        <f>PXIL!L84</f>
        <v>0</v>
      </c>
      <c r="AJ84" s="35">
        <f>PXIL!R84</f>
        <v>0</v>
      </c>
      <c r="AK84" s="35">
        <f>RTM_IEX!L84</f>
        <v>14.21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9.6</v>
      </c>
      <c r="AB85" s="76">
        <f>-STOA!R85</f>
        <v>0</v>
      </c>
      <c r="AC85">
        <f t="shared" si="3"/>
        <v>0.220194</v>
      </c>
      <c r="AD85">
        <f t="shared" si="4"/>
        <v>28.009806000000001</v>
      </c>
      <c r="AE85">
        <f>'IDT-1'!D85</f>
        <v>0</v>
      </c>
      <c r="AF85" s="25"/>
      <c r="AG85">
        <f t="shared" si="5"/>
        <v>28.009806000000001</v>
      </c>
      <c r="AI85" s="35">
        <f>PXIL!L85</f>
        <v>0</v>
      </c>
      <c r="AJ85" s="35">
        <f>PXIL!R85</f>
        <v>0</v>
      </c>
      <c r="AK85" s="35">
        <f>RTM_IEX!L85</f>
        <v>13.63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9.6</v>
      </c>
      <c r="AB86" s="76">
        <f>-STOA!R86</f>
        <v>0</v>
      </c>
      <c r="AC86">
        <f t="shared" si="3"/>
        <v>0.21722999999999998</v>
      </c>
      <c r="AD86">
        <f t="shared" si="4"/>
        <v>27.632770000000001</v>
      </c>
      <c r="AE86">
        <f>'IDT-1'!D86</f>
        <v>0</v>
      </c>
      <c r="AF86" s="25"/>
      <c r="AG86">
        <f t="shared" si="5"/>
        <v>27.632770000000001</v>
      </c>
      <c r="AI86" s="35">
        <f>PXIL!L86</f>
        <v>0</v>
      </c>
      <c r="AJ86" s="35">
        <f>PXIL!R86</f>
        <v>0</v>
      </c>
      <c r="AK86" s="35">
        <f>RTM_IEX!L86</f>
        <v>13.25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9.6</v>
      </c>
      <c r="AB87" s="76">
        <f>-STOA!R87</f>
        <v>0</v>
      </c>
      <c r="AC87">
        <f t="shared" si="3"/>
        <v>0.20974380547196886</v>
      </c>
      <c r="AD87">
        <f t="shared" si="4"/>
        <v>26.680487665293271</v>
      </c>
      <c r="AE87">
        <f>'IDT-1'!D87</f>
        <v>0</v>
      </c>
      <c r="AF87" s="25"/>
      <c r="AG87">
        <f t="shared" si="5"/>
        <v>26.680487665293271</v>
      </c>
      <c r="AI87" s="35">
        <f>PXIL!L87</f>
        <v>0</v>
      </c>
      <c r="AJ87" s="35">
        <f>PXIL!R87</f>
        <v>0</v>
      </c>
      <c r="AK87" s="35">
        <f>RTM_IEX!L87</f>
        <v>12.29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9.6</v>
      </c>
      <c r="AB88" s="76">
        <f>-STOA!R88</f>
        <v>0</v>
      </c>
      <c r="AC88">
        <f t="shared" si="3"/>
        <v>0.20748180547196887</v>
      </c>
      <c r="AD88">
        <f t="shared" si="4"/>
        <v>26.392749665293273</v>
      </c>
      <c r="AE88">
        <f>'IDT-1'!D88</f>
        <v>0</v>
      </c>
      <c r="AF88" s="25"/>
      <c r="AG88">
        <f t="shared" si="5"/>
        <v>26.392749665293273</v>
      </c>
      <c r="AI88" s="35">
        <f>PXIL!L88</f>
        <v>0</v>
      </c>
      <c r="AJ88" s="35">
        <f>PXIL!R88</f>
        <v>0</v>
      </c>
      <c r="AK88" s="35">
        <f>RTM_IEX!L88</f>
        <v>12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9.6</v>
      </c>
      <c r="AB89" s="76">
        <f>-STOA!R89</f>
        <v>0</v>
      </c>
      <c r="AC89">
        <f t="shared" si="3"/>
        <v>0.20373780547196885</v>
      </c>
      <c r="AD89">
        <f t="shared" si="4"/>
        <v>25.91649366529327</v>
      </c>
      <c r="AE89">
        <f>'IDT-1'!D89</f>
        <v>0</v>
      </c>
      <c r="AF89" s="25"/>
      <c r="AG89">
        <f t="shared" si="5"/>
        <v>25.91649366529327</v>
      </c>
      <c r="AI89" s="35">
        <f>PXIL!L89</f>
        <v>0</v>
      </c>
      <c r="AJ89" s="35">
        <f>PXIL!R89</f>
        <v>0</v>
      </c>
      <c r="AK89" s="35">
        <f>RTM_IEX!L89</f>
        <v>11.52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9.6</v>
      </c>
      <c r="AB90" s="76">
        <f>-STOA!R90</f>
        <v>0</v>
      </c>
      <c r="AC90">
        <f t="shared" si="3"/>
        <v>0.19398780547196887</v>
      </c>
      <c r="AD90">
        <f t="shared" si="4"/>
        <v>24.676243665293271</v>
      </c>
      <c r="AE90">
        <f>'IDT-1'!D90</f>
        <v>0</v>
      </c>
      <c r="AF90" s="25"/>
      <c r="AG90">
        <f t="shared" si="5"/>
        <v>24.676243665293271</v>
      </c>
      <c r="AI90" s="35">
        <f>PXIL!L90</f>
        <v>0</v>
      </c>
      <c r="AJ90" s="35">
        <f>PXIL!R90</f>
        <v>0</v>
      </c>
      <c r="AK90" s="35">
        <f>RTM_IEX!L90</f>
        <v>10.27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9.6</v>
      </c>
      <c r="AB91" s="76">
        <f>-STOA!R91</f>
        <v>0</v>
      </c>
      <c r="AC91">
        <f t="shared" si="3"/>
        <v>0.18954180547196886</v>
      </c>
      <c r="AD91">
        <f t="shared" si="4"/>
        <v>24.110689665293272</v>
      </c>
      <c r="AE91">
        <f>'IDT-1'!D91</f>
        <v>0</v>
      </c>
      <c r="AF91" s="25"/>
      <c r="AG91">
        <f t="shared" si="5"/>
        <v>24.110689665293272</v>
      </c>
      <c r="AI91" s="35">
        <f>PXIL!L91</f>
        <v>0</v>
      </c>
      <c r="AJ91" s="35">
        <f>PXIL!R91</f>
        <v>0</v>
      </c>
      <c r="AK91" s="35">
        <f>RTM_IEX!L91</f>
        <v>9.6999999999999993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9.6</v>
      </c>
      <c r="AB92" s="76">
        <f>-STOA!R92</f>
        <v>0</v>
      </c>
      <c r="AC92">
        <f t="shared" si="3"/>
        <v>0.17830980547196887</v>
      </c>
      <c r="AD92">
        <f t="shared" si="4"/>
        <v>22.681921665293274</v>
      </c>
      <c r="AE92">
        <f>'IDT-1'!D92</f>
        <v>0</v>
      </c>
      <c r="AF92" s="25"/>
      <c r="AG92">
        <f t="shared" si="5"/>
        <v>22.681921665293274</v>
      </c>
      <c r="AI92" s="35">
        <f>PXIL!L92</f>
        <v>0</v>
      </c>
      <c r="AJ92" s="35">
        <f>PXIL!R92</f>
        <v>0</v>
      </c>
      <c r="AK92" s="35">
        <f>RTM_IEX!L92</f>
        <v>8.26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9.6</v>
      </c>
      <c r="AB93" s="76">
        <f>-STOA!R93</f>
        <v>0</v>
      </c>
      <c r="AC93">
        <f t="shared" si="3"/>
        <v>0.17378580547196887</v>
      </c>
      <c r="AD93">
        <f t="shared" si="4"/>
        <v>22.106445665293272</v>
      </c>
      <c r="AE93">
        <f>'IDT-1'!D93</f>
        <v>0</v>
      </c>
      <c r="AF93" s="25"/>
      <c r="AG93">
        <f t="shared" si="5"/>
        <v>22.106445665293272</v>
      </c>
      <c r="AI93" s="35">
        <f>PXIL!L93</f>
        <v>0</v>
      </c>
      <c r="AJ93" s="35">
        <f>PXIL!R93</f>
        <v>0</v>
      </c>
      <c r="AK93" s="35">
        <f>RTM_IEX!L93</f>
        <v>7.68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9.6</v>
      </c>
      <c r="AB94" s="76">
        <f>-STOA!R94</f>
        <v>0</v>
      </c>
      <c r="AC94">
        <f t="shared" si="3"/>
        <v>0.16551780547196887</v>
      </c>
      <c r="AD94">
        <f t="shared" si="4"/>
        <v>21.054713665293274</v>
      </c>
      <c r="AE94">
        <f>'IDT-1'!D94</f>
        <v>0</v>
      </c>
      <c r="AF94" s="25"/>
      <c r="AG94">
        <f t="shared" si="5"/>
        <v>21.054713665293274</v>
      </c>
      <c r="AI94" s="35">
        <f>PXIL!L94</f>
        <v>0</v>
      </c>
      <c r="AJ94" s="35">
        <f>PXIL!R94</f>
        <v>0</v>
      </c>
      <c r="AK94" s="35">
        <f>RTM_IEX!L94</f>
        <v>6.62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9.6</v>
      </c>
      <c r="AB95" s="76">
        <f>-STOA!R95</f>
        <v>0</v>
      </c>
      <c r="AC95">
        <f t="shared" si="3"/>
        <v>0.15880980547196888</v>
      </c>
      <c r="AD95">
        <f t="shared" si="4"/>
        <v>20.201421665293275</v>
      </c>
      <c r="AE95">
        <f>'IDT-1'!D95</f>
        <v>0</v>
      </c>
      <c r="AF95" s="25"/>
      <c r="AG95">
        <f t="shared" si="5"/>
        <v>20.201421665293275</v>
      </c>
      <c r="AI95" s="35">
        <f>PXIL!L95</f>
        <v>0</v>
      </c>
      <c r="AJ95" s="35">
        <f>PXIL!R95</f>
        <v>0</v>
      </c>
      <c r="AK95" s="35">
        <f>RTM_IEX!L95</f>
        <v>5.76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9.6</v>
      </c>
      <c r="AB96" s="76">
        <f>-STOA!R96</f>
        <v>0</v>
      </c>
      <c r="AC96">
        <f t="shared" si="3"/>
        <v>0.15506580547196885</v>
      </c>
      <c r="AD96">
        <f t="shared" si="4"/>
        <v>19.725165665293272</v>
      </c>
      <c r="AE96">
        <f>'IDT-1'!D96</f>
        <v>0</v>
      </c>
      <c r="AF96" s="25"/>
      <c r="AG96">
        <f t="shared" si="5"/>
        <v>19.725165665293272</v>
      </c>
      <c r="AI96" s="35">
        <f>PXIL!L96</f>
        <v>0</v>
      </c>
      <c r="AJ96" s="35">
        <f>PXIL!R96</f>
        <v>0</v>
      </c>
      <c r="AK96" s="35">
        <f>RTM_IEX!L96</f>
        <v>5.28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9.6</v>
      </c>
      <c r="AB97" s="76">
        <f>-STOA!R97</f>
        <v>0</v>
      </c>
      <c r="AC97">
        <f t="shared" si="3"/>
        <v>0.14983980547196887</v>
      </c>
      <c r="AD97">
        <f t="shared" si="4"/>
        <v>19.06039166529327</v>
      </c>
      <c r="AE97">
        <f>'IDT-1'!D97</f>
        <v>0</v>
      </c>
      <c r="AF97" s="25"/>
      <c r="AG97">
        <f t="shared" si="5"/>
        <v>19.06039166529327</v>
      </c>
      <c r="AI97" s="35">
        <f>PXIL!L97</f>
        <v>0</v>
      </c>
      <c r="AJ97" s="35">
        <f>PXIL!R97</f>
        <v>0</v>
      </c>
      <c r="AK97" s="35">
        <f>RTM_IEX!L97</f>
        <v>4.6100000000000003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9.6</v>
      </c>
      <c r="AB98" s="76">
        <f>-STOA!R98</f>
        <v>0</v>
      </c>
      <c r="AC98">
        <f t="shared" si="3"/>
        <v>0.14609580547196888</v>
      </c>
      <c r="AD98">
        <f t="shared" si="4"/>
        <v>18.584135665293271</v>
      </c>
      <c r="AE98">
        <f>'IDT-1'!D98</f>
        <v>0</v>
      </c>
      <c r="AF98" s="25"/>
      <c r="AG98">
        <f t="shared" si="5"/>
        <v>18.584135665293271</v>
      </c>
      <c r="AI98" s="35">
        <f>PXIL!L98</f>
        <v>0</v>
      </c>
      <c r="AJ98" s="35">
        <f>PXIL!R98</f>
        <v>0</v>
      </c>
      <c r="AK98" s="35">
        <f>RTM_IEX!L98</f>
        <v>4.13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0.11976372578692972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0.26400000000000001</v>
      </c>
      <c r="AB99" s="76">
        <f t="shared" si="6"/>
        <v>0</v>
      </c>
      <c r="AC99">
        <f t="shared" si="6"/>
        <v>4.4433380611380528E-3</v>
      </c>
      <c r="AD99">
        <f t="shared" si="6"/>
        <v>0.56521538772579183</v>
      </c>
      <c r="AE99">
        <f t="shared" ref="AE99:AT99" si="7">SUM(AE3:AE98)/4000</f>
        <v>0</v>
      </c>
      <c r="AG99">
        <f t="shared" si="7"/>
        <v>0.56521538772579183</v>
      </c>
      <c r="AI99">
        <f t="shared" si="7"/>
        <v>0</v>
      </c>
      <c r="AJ99">
        <f t="shared" si="7"/>
        <v>0</v>
      </c>
      <c r="AK99">
        <f t="shared" si="7"/>
        <v>0.185895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45701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0.57999999999999996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0.15428399999999998</v>
      </c>
      <c r="AD3">
        <f>SUM(B3:AB3,AI3:AV3)-AC3</f>
        <v>19.625715999999997</v>
      </c>
      <c r="AE3">
        <v>0</v>
      </c>
      <c r="AF3" s="25"/>
      <c r="AG3">
        <f>SUM(AD3:AF3)</f>
        <v>19.625715999999997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18.41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0.143598</v>
      </c>
      <c r="AD4">
        <f t="shared" ref="AD4:AD67" si="1">SUM(B4:AB4,AI4:AV4)-AC4</f>
        <v>18.266401999999999</v>
      </c>
      <c r="AE4">
        <v>0</v>
      </c>
      <c r="AF4" s="25"/>
      <c r="AG4">
        <f t="shared" ref="AG4:AG67" si="2">SUM(AD4:AF4)</f>
        <v>18.266401999999999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16.399999999999999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0.12791999999999998</v>
      </c>
      <c r="AD5">
        <f t="shared" si="1"/>
        <v>16.272079999999999</v>
      </c>
      <c r="AE5">
        <v>0</v>
      </c>
      <c r="AF5" s="25"/>
      <c r="AG5">
        <f t="shared" si="2"/>
        <v>16.272079999999999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15.71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0.12253799999999999</v>
      </c>
      <c r="AD6">
        <f t="shared" si="1"/>
        <v>15.587462</v>
      </c>
      <c r="AE6">
        <v>0</v>
      </c>
      <c r="AF6" s="25"/>
      <c r="AG6">
        <f t="shared" si="2"/>
        <v>15.587462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14.85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0.11582999999999999</v>
      </c>
      <c r="AD7">
        <f t="shared" si="1"/>
        <v>14.734169999999999</v>
      </c>
      <c r="AE7">
        <v>0</v>
      </c>
      <c r="AF7" s="25"/>
      <c r="AG7">
        <f t="shared" si="2"/>
        <v>14.734169999999999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12.67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9.8825999999999997E-2</v>
      </c>
      <c r="AD8">
        <f t="shared" si="1"/>
        <v>12.571173999999999</v>
      </c>
      <c r="AE8">
        <v>0</v>
      </c>
      <c r="AF8" s="25"/>
      <c r="AG8">
        <f t="shared" si="2"/>
        <v>12.571173999999999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11.69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9.1181999999999985E-2</v>
      </c>
      <c r="AD9">
        <f t="shared" si="1"/>
        <v>11.598818</v>
      </c>
      <c r="AE9">
        <v>0</v>
      </c>
      <c r="AF9" s="25"/>
      <c r="AG9">
        <f t="shared" si="2"/>
        <v>11.598818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10.46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8.1588000000000008E-2</v>
      </c>
      <c r="AD10">
        <f t="shared" si="1"/>
        <v>10.378412000000001</v>
      </c>
      <c r="AE10">
        <v>0</v>
      </c>
      <c r="AF10" s="25"/>
      <c r="AG10">
        <f t="shared" si="2"/>
        <v>10.378412000000001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10.210000000000001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7.9638E-2</v>
      </c>
      <c r="AD11">
        <f t="shared" si="1"/>
        <v>10.130362000000002</v>
      </c>
      <c r="AE11">
        <v>0</v>
      </c>
      <c r="AF11" s="25"/>
      <c r="AG11">
        <f t="shared" si="2"/>
        <v>10.130362000000002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9.99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7.7921999999999991E-2</v>
      </c>
      <c r="AD12">
        <f t="shared" si="1"/>
        <v>9.9120780000000011</v>
      </c>
      <c r="AE12">
        <v>0</v>
      </c>
      <c r="AF12" s="25"/>
      <c r="AG12">
        <f t="shared" si="2"/>
        <v>9.9120780000000011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11.08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8.6424000000000001E-2</v>
      </c>
      <c r="AD13">
        <f t="shared" si="1"/>
        <v>10.993576000000001</v>
      </c>
      <c r="AE13">
        <v>0</v>
      </c>
      <c r="AF13" s="25"/>
      <c r="AG13">
        <f t="shared" si="2"/>
        <v>10.993576000000001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12.04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9.3911999999999995E-2</v>
      </c>
      <c r="AD14">
        <f t="shared" si="1"/>
        <v>11.946088</v>
      </c>
      <c r="AE14">
        <v>0</v>
      </c>
      <c r="AF14" s="25"/>
      <c r="AG14">
        <f t="shared" si="2"/>
        <v>11.946088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13.04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0.10171199999999998</v>
      </c>
      <c r="AD15">
        <f t="shared" si="1"/>
        <v>12.938288</v>
      </c>
      <c r="AE15">
        <v>0</v>
      </c>
      <c r="AF15" s="25"/>
      <c r="AG15">
        <f t="shared" si="2"/>
        <v>12.938288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15.61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0.12175799999999999</v>
      </c>
      <c r="AD16">
        <f t="shared" si="1"/>
        <v>15.488242</v>
      </c>
      <c r="AE16">
        <v>0</v>
      </c>
      <c r="AF16" s="25"/>
      <c r="AG16">
        <f t="shared" si="2"/>
        <v>15.488242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18.239999999999998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0.14227199999999998</v>
      </c>
      <c r="AD17">
        <f t="shared" si="1"/>
        <v>18.097728</v>
      </c>
      <c r="AE17">
        <v>0</v>
      </c>
      <c r="AF17" s="25"/>
      <c r="AG17">
        <f t="shared" si="2"/>
        <v>18.097728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0.14975999999999998</v>
      </c>
      <c r="AD18">
        <f t="shared" si="1"/>
        <v>19.050239999999999</v>
      </c>
      <c r="AE18">
        <v>0</v>
      </c>
      <c r="AF18" s="25"/>
      <c r="AG18">
        <f t="shared" si="2"/>
        <v>19.050239999999999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2.98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0.17300399999999999</v>
      </c>
      <c r="AD19">
        <f t="shared" si="1"/>
        <v>22.006996000000001</v>
      </c>
      <c r="AE19">
        <v>0</v>
      </c>
      <c r="AF19" s="25"/>
      <c r="AG19">
        <f t="shared" si="2"/>
        <v>22.006996000000001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1.54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0.16177199999999997</v>
      </c>
      <c r="AD20">
        <f t="shared" si="1"/>
        <v>20.578227999999999</v>
      </c>
      <c r="AE20">
        <v>0</v>
      </c>
      <c r="AF20" s="25"/>
      <c r="AG20">
        <f t="shared" si="2"/>
        <v>20.578227999999999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1.25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0.15950999999999999</v>
      </c>
      <c r="AD21">
        <f t="shared" si="1"/>
        <v>20.290489999999998</v>
      </c>
      <c r="AE21">
        <v>0</v>
      </c>
      <c r="AF21" s="25"/>
      <c r="AG21">
        <f t="shared" si="2"/>
        <v>20.290489999999998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5.66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0.193908</v>
      </c>
      <c r="AD22">
        <f t="shared" si="1"/>
        <v>24.666091999999999</v>
      </c>
      <c r="AE22">
        <v>0</v>
      </c>
      <c r="AF22" s="25"/>
      <c r="AG22">
        <f t="shared" si="2"/>
        <v>24.666091999999999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4.8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0.18719999999999998</v>
      </c>
      <c r="AD23">
        <f t="shared" si="1"/>
        <v>23.812799999999999</v>
      </c>
      <c r="AE23">
        <v>0</v>
      </c>
      <c r="AF23" s="25"/>
      <c r="AG23">
        <f t="shared" si="2"/>
        <v>23.812799999999999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4.8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0.18719999999999998</v>
      </c>
      <c r="AD24">
        <f t="shared" si="1"/>
        <v>23.812799999999999</v>
      </c>
      <c r="AE24">
        <v>0</v>
      </c>
      <c r="AF24" s="25"/>
      <c r="AG24">
        <f t="shared" si="2"/>
        <v>23.812799999999999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3.74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0.17893199999999998</v>
      </c>
      <c r="AD25">
        <f t="shared" si="1"/>
        <v>22.761067999999998</v>
      </c>
      <c r="AE25">
        <v>0</v>
      </c>
      <c r="AF25" s="25"/>
      <c r="AG25">
        <f t="shared" si="2"/>
        <v>22.761067999999998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4.7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0.18641999999999997</v>
      </c>
      <c r="AD26">
        <f t="shared" si="1"/>
        <v>23.71358</v>
      </c>
      <c r="AE26">
        <v>0</v>
      </c>
      <c r="AF26" s="25"/>
      <c r="AG26">
        <f t="shared" si="2"/>
        <v>23.71358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6.14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0.19765199999999999</v>
      </c>
      <c r="AD27">
        <f t="shared" si="1"/>
        <v>25.142347999999998</v>
      </c>
      <c r="AE27">
        <v>0</v>
      </c>
      <c r="AF27" s="25"/>
      <c r="AG27">
        <f t="shared" si="2"/>
        <v>25.142347999999998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6.24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0.19843199999999997</v>
      </c>
      <c r="AD28">
        <f t="shared" si="1"/>
        <v>25.241567999999997</v>
      </c>
      <c r="AE28">
        <v>0</v>
      </c>
      <c r="AF28" s="25"/>
      <c r="AG28">
        <f t="shared" si="2"/>
        <v>25.241567999999997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3.17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0.17448599999999997</v>
      </c>
      <c r="AD29">
        <f t="shared" si="1"/>
        <v>22.195513999999996</v>
      </c>
      <c r="AE29">
        <v>0</v>
      </c>
      <c r="AF29" s="25"/>
      <c r="AG29">
        <f t="shared" si="2"/>
        <v>22.195513999999996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1.92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0.16957199999999997</v>
      </c>
      <c r="AD30">
        <f t="shared" si="1"/>
        <v>21.570428</v>
      </c>
      <c r="AE30">
        <v>0</v>
      </c>
      <c r="AF30" s="25"/>
      <c r="AG30">
        <f t="shared" si="2"/>
        <v>21.570428</v>
      </c>
      <c r="AI30" s="35">
        <f>PXIL!M30</f>
        <v>0</v>
      </c>
      <c r="AJ30" s="35">
        <f>PXIL!S30</f>
        <v>0</v>
      </c>
      <c r="AK30" s="35">
        <f>RTM_IEX!M30</f>
        <v>0.62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1.06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0.16426799999999997</v>
      </c>
      <c r="AD31">
        <f t="shared" si="1"/>
        <v>20.895731999999999</v>
      </c>
      <c r="AE31">
        <v>0</v>
      </c>
      <c r="AF31" s="25"/>
      <c r="AG31">
        <f t="shared" si="2"/>
        <v>20.895731999999999</v>
      </c>
      <c r="AI31" s="35">
        <f>PXIL!M31</f>
        <v>0</v>
      </c>
      <c r="AJ31" s="35">
        <f>PXIL!S31</f>
        <v>0</v>
      </c>
      <c r="AK31" s="35">
        <f>RTM_IEX!M31</f>
        <v>0.8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0.15303599999999998</v>
      </c>
      <c r="AD32">
        <f t="shared" si="1"/>
        <v>19.466964000000001</v>
      </c>
      <c r="AE32">
        <v>0</v>
      </c>
      <c r="AF32" s="25"/>
      <c r="AG32">
        <f t="shared" si="2"/>
        <v>19.466964000000001</v>
      </c>
      <c r="AI32" s="35">
        <f>PXIL!M32</f>
        <v>0</v>
      </c>
      <c r="AJ32" s="35">
        <f>PXIL!S32</f>
        <v>0</v>
      </c>
      <c r="AK32" s="35">
        <f>RTM_IEX!M32</f>
        <v>0.42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0.01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0.151944</v>
      </c>
      <c r="AD33">
        <f t="shared" si="1"/>
        <v>19.328056</v>
      </c>
      <c r="AE33">
        <v>0</v>
      </c>
      <c r="AF33" s="25"/>
      <c r="AG33">
        <f t="shared" si="2"/>
        <v>19.328056</v>
      </c>
      <c r="AI33" s="35">
        <f>PXIL!M33</f>
        <v>0</v>
      </c>
      <c r="AJ33" s="35">
        <f>PXIL!S33</f>
        <v>0</v>
      </c>
      <c r="AK33" s="35">
        <f>RTM_IEX!M33</f>
        <v>0.27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0.1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0.15210000000000001</v>
      </c>
      <c r="AD34">
        <f t="shared" si="1"/>
        <v>19.347899999999999</v>
      </c>
      <c r="AE34">
        <v>0</v>
      </c>
      <c r="AF34" s="25"/>
      <c r="AG34">
        <f t="shared" si="2"/>
        <v>19.347899999999999</v>
      </c>
      <c r="AI34" s="35">
        <f>PXIL!M34</f>
        <v>0</v>
      </c>
      <c r="AJ34" s="35">
        <f>PXIL!S34</f>
        <v>0</v>
      </c>
      <c r="AK34" s="35">
        <f>RTM_IEX!M34</f>
        <v>0.2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0.44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0.15537599999999999</v>
      </c>
      <c r="AD35">
        <f t="shared" si="1"/>
        <v>19.764624000000001</v>
      </c>
      <c r="AE35">
        <v>0</v>
      </c>
      <c r="AF35" s="25"/>
      <c r="AG35">
        <f t="shared" si="2"/>
        <v>19.764624000000001</v>
      </c>
      <c r="AI35" s="35">
        <f>PXIL!M35</f>
        <v>0</v>
      </c>
      <c r="AJ35" s="35">
        <f>PXIL!S35</f>
        <v>0</v>
      </c>
      <c r="AK35" s="35">
        <f>RTM_IEX!M35</f>
        <v>0.28000000000000003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1.1200000000000001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0.165828</v>
      </c>
      <c r="AD36">
        <f t="shared" si="1"/>
        <v>21.094172</v>
      </c>
      <c r="AE36">
        <v>0</v>
      </c>
      <c r="AF36" s="25"/>
      <c r="AG36">
        <f t="shared" si="2"/>
        <v>21.094172</v>
      </c>
      <c r="AI36" s="35">
        <f>PXIL!M36</f>
        <v>0</v>
      </c>
      <c r="AJ36" s="35">
        <f>PXIL!S36</f>
        <v>0</v>
      </c>
      <c r="AK36" s="35">
        <f>RTM_IEX!M36</f>
        <v>0.94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1.1499999999999999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0.16325399999999998</v>
      </c>
      <c r="AD37">
        <f t="shared" si="1"/>
        <v>20.766745999999998</v>
      </c>
      <c r="AE37">
        <v>0</v>
      </c>
      <c r="AF37" s="25"/>
      <c r="AG37">
        <f t="shared" si="2"/>
        <v>20.766745999999998</v>
      </c>
      <c r="AI37" s="35">
        <f>PXIL!M37</f>
        <v>0</v>
      </c>
      <c r="AJ37" s="35">
        <f>PXIL!S37</f>
        <v>0</v>
      </c>
      <c r="AK37" s="35">
        <f>RTM_IEX!M37</f>
        <v>0.57999999999999996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0.16769999999999996</v>
      </c>
      <c r="AD38">
        <f t="shared" si="1"/>
        <v>21.3323</v>
      </c>
      <c r="AE38">
        <v>0</v>
      </c>
      <c r="AF38" s="25"/>
      <c r="AG38">
        <f t="shared" si="2"/>
        <v>21.3323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2.2999999999999998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0.17674799999999996</v>
      </c>
      <c r="AD39">
        <f t="shared" si="1"/>
        <v>22.483252</v>
      </c>
      <c r="AE39">
        <v>0</v>
      </c>
      <c r="AF39" s="25"/>
      <c r="AG39">
        <f t="shared" si="2"/>
        <v>22.483252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3.46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0.19468799999999997</v>
      </c>
      <c r="AD40">
        <f t="shared" si="1"/>
        <v>24.765312000000002</v>
      </c>
      <c r="AE40">
        <v>0</v>
      </c>
      <c r="AF40" s="25"/>
      <c r="AG40">
        <f t="shared" si="2"/>
        <v>24.765312000000002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5.76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0.20513999999999996</v>
      </c>
      <c r="AD41">
        <f t="shared" si="1"/>
        <v>26.094859999999997</v>
      </c>
      <c r="AE41">
        <v>0</v>
      </c>
      <c r="AF41" s="25"/>
      <c r="AG41">
        <f t="shared" si="2"/>
        <v>26.094859999999997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7.1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0.19546799999999998</v>
      </c>
      <c r="AD42">
        <f t="shared" si="1"/>
        <v>24.864531999999997</v>
      </c>
      <c r="AE42">
        <v>0</v>
      </c>
      <c r="AF42" s="25"/>
      <c r="AG42">
        <f t="shared" si="2"/>
        <v>24.864531999999997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5.86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0.19390799999999997</v>
      </c>
      <c r="AD43">
        <f t="shared" si="1"/>
        <v>24.666091999999999</v>
      </c>
      <c r="AE43">
        <v>0</v>
      </c>
      <c r="AF43" s="25"/>
      <c r="AG43">
        <f t="shared" si="2"/>
        <v>24.666091999999999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5.66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0.16177199999999997</v>
      </c>
      <c r="AD44">
        <f t="shared" si="1"/>
        <v>20.578227999999999</v>
      </c>
      <c r="AE44">
        <v>0</v>
      </c>
      <c r="AF44" s="25"/>
      <c r="AG44">
        <f t="shared" si="2"/>
        <v>20.578227999999999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1.54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0.15872999999999998</v>
      </c>
      <c r="AD45">
        <f t="shared" si="1"/>
        <v>20.191269999999999</v>
      </c>
      <c r="AE45">
        <v>0</v>
      </c>
      <c r="AF45" s="25"/>
      <c r="AG45">
        <f t="shared" si="2"/>
        <v>20.191269999999999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1.1499999999999999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17.88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0.13946399999999998</v>
      </c>
      <c r="AD46">
        <f t="shared" si="1"/>
        <v>17.740535999999999</v>
      </c>
      <c r="AE46">
        <v>0</v>
      </c>
      <c r="AF46" s="25"/>
      <c r="AG46">
        <f t="shared" si="2"/>
        <v>17.740535999999999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16.96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0.13228799999999999</v>
      </c>
      <c r="AD47">
        <f t="shared" si="1"/>
        <v>16.827712000000002</v>
      </c>
      <c r="AE47">
        <v>0</v>
      </c>
      <c r="AF47" s="25"/>
      <c r="AG47">
        <f t="shared" si="2"/>
        <v>16.827712000000002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17.489999999999998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0.13642199999999999</v>
      </c>
      <c r="AD48">
        <f t="shared" si="1"/>
        <v>17.353577999999999</v>
      </c>
      <c r="AE48">
        <v>0</v>
      </c>
      <c r="AF48" s="25"/>
      <c r="AG48">
        <f t="shared" si="2"/>
        <v>17.353577999999999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18.48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0.14414399999999999</v>
      </c>
      <c r="AD49">
        <f t="shared" si="1"/>
        <v>18.335856</v>
      </c>
      <c r="AE49">
        <v>0</v>
      </c>
      <c r="AF49" s="25"/>
      <c r="AG49">
        <f t="shared" si="2"/>
        <v>18.335856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0.17518799999999998</v>
      </c>
      <c r="AD50">
        <f t="shared" si="1"/>
        <v>22.284812000000002</v>
      </c>
      <c r="AE50">
        <v>0</v>
      </c>
      <c r="AF50" s="25"/>
      <c r="AG50">
        <f t="shared" si="2"/>
        <v>22.284812000000002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3.26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0.16847999999999996</v>
      </c>
      <c r="AD51">
        <f t="shared" si="1"/>
        <v>21.431519999999999</v>
      </c>
      <c r="AE51">
        <v>0</v>
      </c>
      <c r="AF51" s="25"/>
      <c r="AG51">
        <f t="shared" si="2"/>
        <v>21.431519999999999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2.4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0.17448599999999997</v>
      </c>
      <c r="AD52">
        <f t="shared" si="1"/>
        <v>22.195513999999996</v>
      </c>
      <c r="AE52">
        <v>0</v>
      </c>
      <c r="AF52" s="25"/>
      <c r="AG52">
        <f t="shared" si="2"/>
        <v>22.195513999999996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3.17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0.17300399999999996</v>
      </c>
      <c r="AD53">
        <f t="shared" si="1"/>
        <v>22.006996000000001</v>
      </c>
      <c r="AE53">
        <v>0</v>
      </c>
      <c r="AF53" s="25"/>
      <c r="AG53">
        <f t="shared" si="2"/>
        <v>22.006996000000001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2.98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0.16473599999999997</v>
      </c>
      <c r="AD54">
        <f t="shared" si="1"/>
        <v>20.955263999999996</v>
      </c>
      <c r="AE54">
        <v>0</v>
      </c>
      <c r="AF54" s="25"/>
      <c r="AG54">
        <f t="shared" si="2"/>
        <v>20.955263999999996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1.92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0.16395599999999999</v>
      </c>
      <c r="AD55">
        <f t="shared" si="1"/>
        <v>20.856044000000001</v>
      </c>
      <c r="AE55">
        <v>0</v>
      </c>
      <c r="AF55" s="25"/>
      <c r="AG55">
        <f t="shared" si="2"/>
        <v>20.856044000000001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1.82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0.16247399999999998</v>
      </c>
      <c r="AD56">
        <f t="shared" si="1"/>
        <v>20.667525999999999</v>
      </c>
      <c r="AE56">
        <v>0</v>
      </c>
      <c r="AF56" s="25"/>
      <c r="AG56">
        <f t="shared" si="2"/>
        <v>20.667525999999999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1.63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0.17222399999999999</v>
      </c>
      <c r="AD57">
        <f t="shared" si="1"/>
        <v>21.907775999999998</v>
      </c>
      <c r="AE57">
        <v>0</v>
      </c>
      <c r="AF57" s="25"/>
      <c r="AG57">
        <f t="shared" si="2"/>
        <v>21.907775999999998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2.88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18.54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0.14461199999999999</v>
      </c>
      <c r="AD58">
        <f t="shared" si="1"/>
        <v>18.395388000000001</v>
      </c>
      <c r="AE58">
        <v>0</v>
      </c>
      <c r="AF58" s="25"/>
      <c r="AG58">
        <f t="shared" si="2"/>
        <v>18.395388000000001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17.82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0.13899600000000001</v>
      </c>
      <c r="AD59">
        <f t="shared" si="1"/>
        <v>17.681004000000001</v>
      </c>
      <c r="AE59">
        <v>0</v>
      </c>
      <c r="AF59" s="25"/>
      <c r="AG59">
        <f t="shared" si="2"/>
        <v>17.681004000000001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0.15950999999999999</v>
      </c>
      <c r="AD60">
        <f t="shared" si="1"/>
        <v>20.290489999999998</v>
      </c>
      <c r="AE60">
        <v>0</v>
      </c>
      <c r="AF60" s="25"/>
      <c r="AG60">
        <f t="shared" si="2"/>
        <v>20.290489999999998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1.25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0.15428399999999998</v>
      </c>
      <c r="AD61">
        <f t="shared" si="1"/>
        <v>19.625715999999997</v>
      </c>
      <c r="AE61">
        <v>0</v>
      </c>
      <c r="AF61" s="25"/>
      <c r="AG61">
        <f t="shared" si="2"/>
        <v>19.625715999999997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0.57999999999999996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0.18197399999999997</v>
      </c>
      <c r="AD62">
        <f t="shared" si="1"/>
        <v>23.148025999999998</v>
      </c>
      <c r="AE62">
        <v>0</v>
      </c>
      <c r="AF62" s="25"/>
      <c r="AG62">
        <f t="shared" si="2"/>
        <v>23.148025999999998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4.13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0.16099199999999997</v>
      </c>
      <c r="AD63">
        <f t="shared" si="1"/>
        <v>20.479008</v>
      </c>
      <c r="AE63">
        <v>0</v>
      </c>
      <c r="AF63" s="25"/>
      <c r="AG63">
        <f t="shared" si="2"/>
        <v>20.479008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1.44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0.17448599999999997</v>
      </c>
      <c r="AD64">
        <f t="shared" si="1"/>
        <v>22.195513999999996</v>
      </c>
      <c r="AE64">
        <v>0</v>
      </c>
      <c r="AF64" s="25"/>
      <c r="AG64">
        <f t="shared" si="2"/>
        <v>22.195513999999996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3.17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0.18267599999999998</v>
      </c>
      <c r="AD65">
        <f t="shared" si="1"/>
        <v>23.237323999999997</v>
      </c>
      <c r="AE65">
        <v>0</v>
      </c>
      <c r="AF65" s="25"/>
      <c r="AG65">
        <f t="shared" si="2"/>
        <v>23.237323999999997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4.22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0.18119399999999997</v>
      </c>
      <c r="AD66">
        <f t="shared" si="1"/>
        <v>23.048805999999999</v>
      </c>
      <c r="AE66">
        <v>0</v>
      </c>
      <c r="AF66" s="25"/>
      <c r="AG66">
        <f t="shared" si="2"/>
        <v>23.048805999999999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4.03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0.16325399999999998</v>
      </c>
      <c r="AD67">
        <f t="shared" si="1"/>
        <v>20.766746000000001</v>
      </c>
      <c r="AE67">
        <v>0</v>
      </c>
      <c r="AF67" s="25"/>
      <c r="AG67">
        <f t="shared" si="2"/>
        <v>20.766746000000001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1.73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17.850000000000001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0.13922999999999999</v>
      </c>
      <c r="AD68">
        <f t="shared" ref="AD68:AD98" si="4">SUM(B68:AB68,AI68:AV68)-AC68</f>
        <v>17.71077</v>
      </c>
      <c r="AE68">
        <v>0</v>
      </c>
      <c r="AF68" s="25"/>
      <c r="AG68">
        <f t="shared" ref="AG68:AG98" si="5">SUM(AD68:AF68)</f>
        <v>17.71077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0.16177199999999997</v>
      </c>
      <c r="AD69">
        <f t="shared" si="4"/>
        <v>20.578227999999999</v>
      </c>
      <c r="AE69">
        <v>0</v>
      </c>
      <c r="AF69" s="25"/>
      <c r="AG69">
        <f t="shared" si="5"/>
        <v>20.578227999999999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1.54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18.690000000000001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0.14578199999999999</v>
      </c>
      <c r="AD70">
        <f t="shared" si="4"/>
        <v>18.544218000000001</v>
      </c>
      <c r="AE70">
        <v>0</v>
      </c>
      <c r="AF70" s="25"/>
      <c r="AG70">
        <f t="shared" si="5"/>
        <v>18.544218000000001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0.18345599999999998</v>
      </c>
      <c r="AD71">
        <f t="shared" si="4"/>
        <v>23.336544</v>
      </c>
      <c r="AE71">
        <v>0</v>
      </c>
      <c r="AF71" s="25"/>
      <c r="AG71">
        <f t="shared" si="5"/>
        <v>23.336544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4.32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0.18267599999999998</v>
      </c>
      <c r="AD72">
        <f t="shared" si="4"/>
        <v>23.237323999999997</v>
      </c>
      <c r="AE72">
        <v>0</v>
      </c>
      <c r="AF72" s="25"/>
      <c r="AG72">
        <f t="shared" si="5"/>
        <v>23.237323999999997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4.22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0.18267599999999998</v>
      </c>
      <c r="AD73">
        <f t="shared" si="4"/>
        <v>23.237323999999997</v>
      </c>
      <c r="AE73">
        <v>0</v>
      </c>
      <c r="AF73" s="25"/>
      <c r="AG73">
        <f t="shared" si="5"/>
        <v>23.237323999999997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4.22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0.18423599999999998</v>
      </c>
      <c r="AD74">
        <f t="shared" si="4"/>
        <v>23.435763999999999</v>
      </c>
      <c r="AE74">
        <v>0</v>
      </c>
      <c r="AF74" s="25"/>
      <c r="AG74">
        <f t="shared" si="5"/>
        <v>23.435763999999999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4.42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4.99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0.18868199999999996</v>
      </c>
      <c r="AD75">
        <f t="shared" si="4"/>
        <v>24.001317999999998</v>
      </c>
      <c r="AE75">
        <v>0</v>
      </c>
      <c r="AF75" s="25"/>
      <c r="AG75">
        <f t="shared" si="5"/>
        <v>24.001317999999998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0.97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0.15958799999999995</v>
      </c>
      <c r="AD76">
        <f t="shared" si="4"/>
        <v>20.300411999999998</v>
      </c>
      <c r="AE76">
        <v>0</v>
      </c>
      <c r="AF76" s="25"/>
      <c r="AG76">
        <f t="shared" si="5"/>
        <v>20.300411999999998</v>
      </c>
      <c r="AI76" s="35">
        <f>PXIL!M76</f>
        <v>0</v>
      </c>
      <c r="AJ76" s="35">
        <f>PXIL!S76</f>
        <v>0</v>
      </c>
      <c r="AK76" s="35">
        <f>RTM_IEX!M76</f>
        <v>0.28999999999999998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1.08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0.160134</v>
      </c>
      <c r="AD77">
        <f t="shared" si="4"/>
        <v>20.369866000000002</v>
      </c>
      <c r="AE77">
        <v>0</v>
      </c>
      <c r="AF77" s="25"/>
      <c r="AG77">
        <f t="shared" si="5"/>
        <v>20.369866000000002</v>
      </c>
      <c r="AI77" s="35">
        <f>PXIL!M77</f>
        <v>0</v>
      </c>
      <c r="AJ77" s="35">
        <f>PXIL!S77</f>
        <v>0</v>
      </c>
      <c r="AK77" s="35">
        <f>RTM_IEX!M77</f>
        <v>0.25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1.21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0.16083600000000001</v>
      </c>
      <c r="AD78">
        <f t="shared" si="4"/>
        <v>20.459164000000001</v>
      </c>
      <c r="AE78">
        <v>0</v>
      </c>
      <c r="AF78" s="25"/>
      <c r="AG78">
        <f t="shared" si="5"/>
        <v>20.459164000000001</v>
      </c>
      <c r="AI78" s="35">
        <f>PXIL!M78</f>
        <v>0</v>
      </c>
      <c r="AJ78" s="35">
        <f>PXIL!S78</f>
        <v>0</v>
      </c>
      <c r="AK78" s="35">
        <f>RTM_IEX!M78</f>
        <v>0.21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0.15311399999999997</v>
      </c>
      <c r="AD79">
        <f t="shared" si="4"/>
        <v>19.476886</v>
      </c>
      <c r="AE79">
        <v>0</v>
      </c>
      <c r="AF79" s="25"/>
      <c r="AG79">
        <f t="shared" si="5"/>
        <v>19.476886</v>
      </c>
      <c r="AI79" s="35">
        <f>PXIL!M79</f>
        <v>0</v>
      </c>
      <c r="AJ79" s="35">
        <f>PXIL!S79</f>
        <v>0</v>
      </c>
      <c r="AK79" s="35">
        <f>RTM_IEX!M79</f>
        <v>0.43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0.15475199999999997</v>
      </c>
      <c r="AD80">
        <f t="shared" si="4"/>
        <v>19.685248000000001</v>
      </c>
      <c r="AE80">
        <v>0</v>
      </c>
      <c r="AF80" s="25"/>
      <c r="AG80">
        <f t="shared" si="5"/>
        <v>19.685248000000001</v>
      </c>
      <c r="AI80" s="35">
        <f>PXIL!M80</f>
        <v>0</v>
      </c>
      <c r="AJ80" s="35">
        <f>PXIL!S80</f>
        <v>0</v>
      </c>
      <c r="AK80" s="35">
        <f>RTM_IEX!M80</f>
        <v>0.64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0.16645199999999999</v>
      </c>
      <c r="AD81">
        <f t="shared" si="4"/>
        <v>21.173548</v>
      </c>
      <c r="AE81">
        <v>0</v>
      </c>
      <c r="AF81" s="25"/>
      <c r="AG81">
        <f t="shared" si="5"/>
        <v>21.173548</v>
      </c>
      <c r="AI81" s="35">
        <f>PXIL!M81</f>
        <v>0</v>
      </c>
      <c r="AJ81" s="35">
        <f>PXIL!S81</f>
        <v>0</v>
      </c>
      <c r="AK81" s="35">
        <f>RTM_IEX!M81</f>
        <v>2.14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0.18439199999999997</v>
      </c>
      <c r="AD82">
        <f t="shared" si="4"/>
        <v>23.455608000000002</v>
      </c>
      <c r="AE82">
        <v>0</v>
      </c>
      <c r="AF82" s="25"/>
      <c r="AG82">
        <f t="shared" si="5"/>
        <v>23.455608000000002</v>
      </c>
      <c r="AI82" s="35">
        <f>PXIL!M82</f>
        <v>0</v>
      </c>
      <c r="AJ82" s="35">
        <f>PXIL!S82</f>
        <v>0</v>
      </c>
      <c r="AK82" s="35">
        <f>RTM_IEX!M82</f>
        <v>4.4400000000000004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0.19468799999999997</v>
      </c>
      <c r="AD83">
        <f t="shared" si="4"/>
        <v>24.765312000000002</v>
      </c>
      <c r="AE83">
        <v>0</v>
      </c>
      <c r="AF83" s="25"/>
      <c r="AG83">
        <f t="shared" si="5"/>
        <v>24.765312000000002</v>
      </c>
      <c r="AI83" s="35">
        <f>PXIL!M83</f>
        <v>0</v>
      </c>
      <c r="AJ83" s="35">
        <f>PXIL!S83</f>
        <v>0</v>
      </c>
      <c r="AK83" s="35">
        <f>RTM_IEX!M83</f>
        <v>5.76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0.18571799999999999</v>
      </c>
      <c r="AD84">
        <f t="shared" si="4"/>
        <v>23.624281999999997</v>
      </c>
      <c r="AE84">
        <v>0</v>
      </c>
      <c r="AF84" s="25"/>
      <c r="AG84">
        <f t="shared" si="5"/>
        <v>23.624281999999997</v>
      </c>
      <c r="AI84" s="35">
        <f>PXIL!M84</f>
        <v>0</v>
      </c>
      <c r="AJ84" s="35">
        <f>PXIL!S84</f>
        <v>0</v>
      </c>
      <c r="AK84" s="35">
        <f>RTM_IEX!M84</f>
        <v>4.6100000000000003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7.49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0.20818199999999998</v>
      </c>
      <c r="AD85">
        <f t="shared" si="4"/>
        <v>26.481817999999997</v>
      </c>
      <c r="AE85">
        <v>0</v>
      </c>
      <c r="AF85" s="25"/>
      <c r="AG85">
        <f t="shared" si="5"/>
        <v>26.481817999999997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7.01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0.20443800000000001</v>
      </c>
      <c r="AD86">
        <f t="shared" si="4"/>
        <v>26.005562000000001</v>
      </c>
      <c r="AE86">
        <v>0</v>
      </c>
      <c r="AF86" s="25"/>
      <c r="AG86">
        <f t="shared" si="5"/>
        <v>26.005562000000001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5.86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0.19546799999999998</v>
      </c>
      <c r="AD87">
        <f t="shared" si="4"/>
        <v>24.864531999999997</v>
      </c>
      <c r="AE87">
        <v>0</v>
      </c>
      <c r="AF87" s="25"/>
      <c r="AG87">
        <f t="shared" si="5"/>
        <v>24.864531999999997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4.99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0.18868199999999996</v>
      </c>
      <c r="AD88">
        <f t="shared" si="4"/>
        <v>24.001317999999998</v>
      </c>
      <c r="AE88">
        <v>0</v>
      </c>
      <c r="AF88" s="25"/>
      <c r="AG88">
        <f t="shared" si="5"/>
        <v>24.001317999999998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5.47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0.19242599999999999</v>
      </c>
      <c r="AD89">
        <f t="shared" si="4"/>
        <v>24.477573999999997</v>
      </c>
      <c r="AE89">
        <v>0</v>
      </c>
      <c r="AF89" s="25"/>
      <c r="AG89">
        <f t="shared" si="5"/>
        <v>24.477573999999997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3.74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0.17893199999999998</v>
      </c>
      <c r="AD90">
        <f t="shared" si="4"/>
        <v>22.761067999999998</v>
      </c>
      <c r="AE90">
        <v>0</v>
      </c>
      <c r="AF90" s="25"/>
      <c r="AG90">
        <f t="shared" si="5"/>
        <v>22.761067999999998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2.78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0.17144399999999999</v>
      </c>
      <c r="AD91">
        <f t="shared" si="4"/>
        <v>21.808555999999999</v>
      </c>
      <c r="AE91">
        <v>0</v>
      </c>
      <c r="AF91" s="25"/>
      <c r="AG91">
        <f t="shared" si="5"/>
        <v>21.808555999999999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0.48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0.153504</v>
      </c>
      <c r="AD92">
        <f t="shared" si="4"/>
        <v>19.526495999999998</v>
      </c>
      <c r="AE92">
        <v>0</v>
      </c>
      <c r="AF92" s="25"/>
      <c r="AG92">
        <f t="shared" si="5"/>
        <v>19.526495999999998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17.82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0.13899600000000001</v>
      </c>
      <c r="AD93">
        <f t="shared" si="4"/>
        <v>17.681004000000001</v>
      </c>
      <c r="AE93">
        <v>0</v>
      </c>
      <c r="AF93" s="25"/>
      <c r="AG93">
        <f t="shared" si="5"/>
        <v>17.681004000000001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18.260000000000002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0.142428</v>
      </c>
      <c r="AD94">
        <f t="shared" si="4"/>
        <v>18.117572000000003</v>
      </c>
      <c r="AE94">
        <v>0</v>
      </c>
      <c r="AF94" s="25"/>
      <c r="AG94">
        <f t="shared" si="5"/>
        <v>18.117572000000003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3.46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0.17674799999999999</v>
      </c>
      <c r="AD95">
        <f t="shared" si="4"/>
        <v>22.483252</v>
      </c>
      <c r="AE95">
        <v>0</v>
      </c>
      <c r="AF95" s="25"/>
      <c r="AG95">
        <f t="shared" si="5"/>
        <v>22.483252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2.69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0.170742</v>
      </c>
      <c r="AD96">
        <f t="shared" si="4"/>
        <v>21.719258</v>
      </c>
      <c r="AE96">
        <v>0</v>
      </c>
      <c r="AF96" s="25"/>
      <c r="AG96">
        <f t="shared" si="5"/>
        <v>21.719258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2.59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0.16996199999999997</v>
      </c>
      <c r="AD97">
        <f t="shared" si="4"/>
        <v>21.620037999999997</v>
      </c>
      <c r="AE97">
        <v>0</v>
      </c>
      <c r="AF97" s="25"/>
      <c r="AG97">
        <f t="shared" si="5"/>
        <v>21.620037999999997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0.28999999999999998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0.15202199999999999</v>
      </c>
      <c r="AD98">
        <f t="shared" si="4"/>
        <v>19.337978</v>
      </c>
      <c r="AE98">
        <v>0</v>
      </c>
      <c r="AF98" s="25"/>
      <c r="AG98">
        <f t="shared" si="5"/>
        <v>19.337978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0.43814750000000052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2.6624999999999999E-2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3.8495535000000001E-3</v>
      </c>
      <c r="AD99">
        <f t="shared" si="6"/>
        <v>0.4896829465000001</v>
      </c>
      <c r="AE99">
        <f t="shared" ref="AE99:AT99" si="8">SUM(AE3:AE98)/4000</f>
        <v>0</v>
      </c>
      <c r="AG99">
        <f t="shared" si="8"/>
        <v>0.4896829465000001</v>
      </c>
      <c r="AI99">
        <f t="shared" si="8"/>
        <v>0</v>
      </c>
      <c r="AJ99">
        <f t="shared" si="8"/>
        <v>0</v>
      </c>
      <c r="AK99">
        <f t="shared" si="8"/>
        <v>5.7199999999999985E-3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2.3040000000000001E-2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45701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'[1]13'!B5</f>
        <v>150</v>
      </c>
      <c r="C3" s="16">
        <f>'[1]13'!C5</f>
        <v>0</v>
      </c>
      <c r="D3" s="16">
        <f>'[1]13'!D5</f>
        <v>180</v>
      </c>
      <c r="E3" s="16">
        <f>'[1]13'!E5</f>
        <v>0</v>
      </c>
      <c r="F3" s="15">
        <f>SUM(B3:E3)</f>
        <v>330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'[1]13'!B6</f>
        <v>150</v>
      </c>
      <c r="C4" s="16">
        <f>'[1]13'!C6</f>
        <v>0</v>
      </c>
      <c r="D4" s="16">
        <f>'[1]13'!D6</f>
        <v>180</v>
      </c>
      <c r="E4" s="16">
        <f>'[1]13'!E6</f>
        <v>0</v>
      </c>
      <c r="F4" s="15">
        <f>SUM(B4:E4)</f>
        <v>330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'[1]13'!B7</f>
        <v>150</v>
      </c>
      <c r="C5" s="16">
        <f>'[1]13'!C7</f>
        <v>0</v>
      </c>
      <c r="D5" s="16">
        <f>'[1]13'!D7</f>
        <v>180</v>
      </c>
      <c r="E5" s="16">
        <f>'[1]13'!E7</f>
        <v>0</v>
      </c>
      <c r="F5" s="15">
        <f t="shared" ref="F5:F68" si="6">SUM(B5:E5)</f>
        <v>330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'[1]13'!B8</f>
        <v>150</v>
      </c>
      <c r="C6" s="16">
        <f>'[1]13'!C8</f>
        <v>0</v>
      </c>
      <c r="D6" s="16">
        <f>'[1]13'!D8</f>
        <v>180</v>
      </c>
      <c r="E6" s="16">
        <f>'[1]13'!E8</f>
        <v>0</v>
      </c>
      <c r="F6" s="15">
        <f t="shared" si="6"/>
        <v>330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'[1]13'!B9</f>
        <v>150</v>
      </c>
      <c r="C7" s="16">
        <f>'[1]13'!C9</f>
        <v>0</v>
      </c>
      <c r="D7" s="16">
        <f>'[1]13'!D9</f>
        <v>180</v>
      </c>
      <c r="E7" s="16">
        <f>'[1]13'!E9</f>
        <v>0</v>
      </c>
      <c r="F7" s="15">
        <f t="shared" si="6"/>
        <v>330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'[1]13'!B10</f>
        <v>150</v>
      </c>
      <c r="C8" s="16">
        <f>'[1]13'!C10</f>
        <v>0</v>
      </c>
      <c r="D8" s="16">
        <f>'[1]13'!D10</f>
        <v>180</v>
      </c>
      <c r="E8" s="16">
        <f>'[1]13'!E10</f>
        <v>0</v>
      </c>
      <c r="F8" s="15">
        <f t="shared" si="6"/>
        <v>330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'[1]13'!B11</f>
        <v>150</v>
      </c>
      <c r="C9" s="16">
        <f>'[1]13'!C11</f>
        <v>0</v>
      </c>
      <c r="D9" s="16">
        <f>'[1]13'!D11</f>
        <v>180</v>
      </c>
      <c r="E9" s="16">
        <f>'[1]13'!E11</f>
        <v>0</v>
      </c>
      <c r="F9" s="15">
        <f t="shared" si="6"/>
        <v>330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'[1]13'!B12</f>
        <v>150</v>
      </c>
      <c r="C10" s="16">
        <f>'[1]13'!C12</f>
        <v>0</v>
      </c>
      <c r="D10" s="16">
        <f>'[1]13'!D12</f>
        <v>180</v>
      </c>
      <c r="E10" s="16">
        <f>'[1]13'!E12</f>
        <v>0</v>
      </c>
      <c r="F10" s="15">
        <f t="shared" si="6"/>
        <v>330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'[1]13'!B13</f>
        <v>150</v>
      </c>
      <c r="C11" s="16">
        <f>'[1]13'!C13</f>
        <v>0</v>
      </c>
      <c r="D11" s="16">
        <f>'[1]13'!D13</f>
        <v>180</v>
      </c>
      <c r="E11" s="16">
        <f>'[1]13'!E13</f>
        <v>0</v>
      </c>
      <c r="F11" s="15">
        <f t="shared" si="6"/>
        <v>330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'[1]13'!B14</f>
        <v>150</v>
      </c>
      <c r="C12" s="16">
        <f>'[1]13'!C14</f>
        <v>0</v>
      </c>
      <c r="D12" s="16">
        <f>'[1]13'!D14</f>
        <v>180</v>
      </c>
      <c r="E12" s="16">
        <f>'[1]13'!E14</f>
        <v>0</v>
      </c>
      <c r="F12" s="15">
        <f t="shared" si="6"/>
        <v>330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'[1]13'!B15</f>
        <v>150</v>
      </c>
      <c r="C13" s="16">
        <f>'[1]13'!C15</f>
        <v>0</v>
      </c>
      <c r="D13" s="16">
        <f>'[1]13'!D15</f>
        <v>180</v>
      </c>
      <c r="E13" s="16">
        <f>'[1]13'!E15</f>
        <v>0</v>
      </c>
      <c r="F13" s="15">
        <f t="shared" si="6"/>
        <v>330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'[1]13'!B16</f>
        <v>150</v>
      </c>
      <c r="C14" s="16">
        <f>'[1]13'!C16</f>
        <v>0</v>
      </c>
      <c r="D14" s="16">
        <f>'[1]13'!D16</f>
        <v>180</v>
      </c>
      <c r="E14" s="16">
        <f>'[1]13'!E16</f>
        <v>0</v>
      </c>
      <c r="F14" s="15">
        <f t="shared" si="6"/>
        <v>330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'[1]13'!B17</f>
        <v>150</v>
      </c>
      <c r="C15" s="16">
        <f>'[1]13'!C17</f>
        <v>0</v>
      </c>
      <c r="D15" s="16">
        <f>'[1]13'!D17</f>
        <v>180</v>
      </c>
      <c r="E15" s="16">
        <f>'[1]13'!E17</f>
        <v>0</v>
      </c>
      <c r="F15" s="15">
        <f t="shared" si="6"/>
        <v>330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'[1]13'!B18</f>
        <v>150</v>
      </c>
      <c r="C16" s="16">
        <f>'[1]13'!C18</f>
        <v>0</v>
      </c>
      <c r="D16" s="16">
        <f>'[1]13'!D18</f>
        <v>180</v>
      </c>
      <c r="E16" s="16">
        <f>'[1]13'!E18</f>
        <v>0</v>
      </c>
      <c r="F16" s="15">
        <f t="shared" si="6"/>
        <v>330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'[1]13'!B19</f>
        <v>150</v>
      </c>
      <c r="C17" s="16">
        <f>'[1]13'!C19</f>
        <v>0</v>
      </c>
      <c r="D17" s="16">
        <f>'[1]13'!D19</f>
        <v>180</v>
      </c>
      <c r="E17" s="16">
        <f>'[1]13'!E19</f>
        <v>0</v>
      </c>
      <c r="F17" s="15">
        <f t="shared" si="6"/>
        <v>330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'[1]13'!B20</f>
        <v>150</v>
      </c>
      <c r="C18" s="16">
        <f>'[1]13'!C20</f>
        <v>0</v>
      </c>
      <c r="D18" s="16">
        <f>'[1]13'!D20</f>
        <v>180</v>
      </c>
      <c r="E18" s="16">
        <f>'[1]13'!E20</f>
        <v>0</v>
      </c>
      <c r="F18" s="15">
        <f t="shared" si="6"/>
        <v>330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'[1]13'!B21</f>
        <v>150</v>
      </c>
      <c r="C19" s="16">
        <f>'[1]13'!C21</f>
        <v>0</v>
      </c>
      <c r="D19" s="16">
        <f>'[1]13'!D21</f>
        <v>180</v>
      </c>
      <c r="E19" s="16">
        <f>'[1]13'!E21</f>
        <v>0</v>
      </c>
      <c r="F19" s="15">
        <f t="shared" si="6"/>
        <v>330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'[1]13'!B22</f>
        <v>150</v>
      </c>
      <c r="C20" s="16">
        <f>'[1]13'!C22</f>
        <v>0</v>
      </c>
      <c r="D20" s="16">
        <f>'[1]13'!D22</f>
        <v>180</v>
      </c>
      <c r="E20" s="16">
        <f>'[1]13'!E22</f>
        <v>0</v>
      </c>
      <c r="F20" s="15">
        <f t="shared" si="6"/>
        <v>330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'[1]13'!B23</f>
        <v>150</v>
      </c>
      <c r="C21" s="16">
        <f>'[1]13'!C23</f>
        <v>0</v>
      </c>
      <c r="D21" s="16">
        <f>'[1]13'!D23</f>
        <v>180</v>
      </c>
      <c r="E21" s="16">
        <f>'[1]13'!E23</f>
        <v>0</v>
      </c>
      <c r="F21" s="15">
        <f t="shared" si="6"/>
        <v>330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'[1]13'!B24</f>
        <v>150</v>
      </c>
      <c r="C22" s="16">
        <f>'[1]13'!C24</f>
        <v>0</v>
      </c>
      <c r="D22" s="16">
        <f>'[1]13'!D24</f>
        <v>180</v>
      </c>
      <c r="E22" s="16">
        <f>'[1]13'!E24</f>
        <v>0</v>
      </c>
      <c r="F22" s="15">
        <f t="shared" si="6"/>
        <v>330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'[1]13'!B25</f>
        <v>150</v>
      </c>
      <c r="C23" s="16">
        <f>'[1]13'!C25</f>
        <v>0</v>
      </c>
      <c r="D23" s="16">
        <f>'[1]13'!D25</f>
        <v>180</v>
      </c>
      <c r="E23" s="16">
        <f>'[1]13'!E25</f>
        <v>0</v>
      </c>
      <c r="F23" s="15">
        <f t="shared" si="6"/>
        <v>330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'[1]13'!B26</f>
        <v>150</v>
      </c>
      <c r="C24" s="16">
        <f>'[1]13'!C26</f>
        <v>0</v>
      </c>
      <c r="D24" s="16">
        <f>'[1]13'!D26</f>
        <v>180</v>
      </c>
      <c r="E24" s="16">
        <f>'[1]13'!E26</f>
        <v>0</v>
      </c>
      <c r="F24" s="15">
        <f t="shared" si="6"/>
        <v>330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'[1]13'!B27</f>
        <v>150</v>
      </c>
      <c r="C25" s="16">
        <f>'[1]13'!C27</f>
        <v>0</v>
      </c>
      <c r="D25" s="16">
        <f>'[1]13'!D27</f>
        <v>180</v>
      </c>
      <c r="E25" s="16">
        <f>'[1]13'!E27</f>
        <v>0</v>
      </c>
      <c r="F25" s="15">
        <f t="shared" si="6"/>
        <v>330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'[1]13'!B28</f>
        <v>150</v>
      </c>
      <c r="C26" s="16">
        <f>'[1]13'!C28</f>
        <v>0</v>
      </c>
      <c r="D26" s="16">
        <f>'[1]13'!D28</f>
        <v>180</v>
      </c>
      <c r="E26" s="16">
        <f>'[1]13'!E28</f>
        <v>0</v>
      </c>
      <c r="F26" s="15">
        <f t="shared" si="6"/>
        <v>330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'[1]13'!B29</f>
        <v>150</v>
      </c>
      <c r="C27" s="16">
        <f>'[1]13'!C29</f>
        <v>0</v>
      </c>
      <c r="D27" s="16">
        <f>'[1]13'!D29</f>
        <v>180</v>
      </c>
      <c r="E27" s="16">
        <f>'[1]13'!E29</f>
        <v>0</v>
      </c>
      <c r="F27" s="15">
        <f t="shared" si="6"/>
        <v>330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'[1]13'!B30</f>
        <v>150</v>
      </c>
      <c r="C28" s="16">
        <f>'[1]13'!C30</f>
        <v>0</v>
      </c>
      <c r="D28" s="16">
        <f>'[1]13'!D30</f>
        <v>180</v>
      </c>
      <c r="E28" s="16">
        <f>'[1]13'!E30</f>
        <v>0</v>
      </c>
      <c r="F28" s="15">
        <f t="shared" si="6"/>
        <v>330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'[1]13'!B31</f>
        <v>150</v>
      </c>
      <c r="C29" s="16">
        <f>'[1]13'!C31</f>
        <v>0</v>
      </c>
      <c r="D29" s="16">
        <f>'[1]13'!D31</f>
        <v>180</v>
      </c>
      <c r="E29" s="16">
        <f>'[1]13'!E31</f>
        <v>0</v>
      </c>
      <c r="F29" s="15">
        <f t="shared" si="6"/>
        <v>330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'[1]13'!B32</f>
        <v>150</v>
      </c>
      <c r="C30" s="16">
        <f>'[1]13'!C32</f>
        <v>0</v>
      </c>
      <c r="D30" s="16">
        <f>'[1]13'!D32</f>
        <v>180</v>
      </c>
      <c r="E30" s="16">
        <f>'[1]13'!E32</f>
        <v>0</v>
      </c>
      <c r="F30" s="15">
        <f t="shared" si="6"/>
        <v>330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'[1]13'!B33</f>
        <v>150</v>
      </c>
      <c r="C31" s="16">
        <f>'[1]13'!C33</f>
        <v>0</v>
      </c>
      <c r="D31" s="16">
        <f>'[1]13'!D33</f>
        <v>180</v>
      </c>
      <c r="E31" s="16">
        <f>'[1]13'!E33</f>
        <v>0</v>
      </c>
      <c r="F31" s="15">
        <f t="shared" si="6"/>
        <v>330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'[1]13'!B34</f>
        <v>150</v>
      </c>
      <c r="C32" s="16">
        <f>'[1]13'!C34</f>
        <v>0</v>
      </c>
      <c r="D32" s="16">
        <f>'[1]13'!D34</f>
        <v>180</v>
      </c>
      <c r="E32" s="16">
        <f>'[1]13'!E34</f>
        <v>0</v>
      </c>
      <c r="F32" s="15">
        <f t="shared" si="6"/>
        <v>330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'[1]13'!B35</f>
        <v>150</v>
      </c>
      <c r="C33" s="16">
        <f>'[1]13'!C35</f>
        <v>0</v>
      </c>
      <c r="D33" s="16">
        <f>'[1]13'!D35</f>
        <v>180</v>
      </c>
      <c r="E33" s="16">
        <f>'[1]13'!E35</f>
        <v>0</v>
      </c>
      <c r="F33" s="15">
        <f t="shared" si="6"/>
        <v>330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'[1]13'!B36</f>
        <v>150</v>
      </c>
      <c r="C34" s="16">
        <f>'[1]13'!C36</f>
        <v>0</v>
      </c>
      <c r="D34" s="16">
        <f>'[1]13'!D36</f>
        <v>180</v>
      </c>
      <c r="E34" s="16">
        <f>'[1]13'!E36</f>
        <v>0</v>
      </c>
      <c r="F34" s="15">
        <f t="shared" si="6"/>
        <v>330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'[1]13'!B37</f>
        <v>150</v>
      </c>
      <c r="C35" s="16">
        <f>'[1]13'!C37</f>
        <v>0</v>
      </c>
      <c r="D35" s="16">
        <f>'[1]13'!D37</f>
        <v>180</v>
      </c>
      <c r="E35" s="16">
        <f>'[1]13'!E37</f>
        <v>0</v>
      </c>
      <c r="F35" s="15">
        <f t="shared" si="6"/>
        <v>330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'[1]13'!B38</f>
        <v>150</v>
      </c>
      <c r="C36" s="16">
        <f>'[1]13'!C38</f>
        <v>0</v>
      </c>
      <c r="D36" s="16">
        <f>'[1]13'!D38</f>
        <v>180</v>
      </c>
      <c r="E36" s="16">
        <f>'[1]13'!E38</f>
        <v>0</v>
      </c>
      <c r="F36" s="15">
        <f t="shared" si="6"/>
        <v>330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'[1]13'!B39</f>
        <v>150</v>
      </c>
      <c r="C37" s="16">
        <f>'[1]13'!C39</f>
        <v>0</v>
      </c>
      <c r="D37" s="16">
        <f>'[1]13'!D39</f>
        <v>180</v>
      </c>
      <c r="E37" s="16">
        <f>'[1]13'!E39</f>
        <v>0</v>
      </c>
      <c r="F37" s="15">
        <f t="shared" si="6"/>
        <v>330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'[1]13'!B40</f>
        <v>150</v>
      </c>
      <c r="C38" s="16">
        <f>'[1]13'!C40</f>
        <v>0</v>
      </c>
      <c r="D38" s="16">
        <f>'[1]13'!D40</f>
        <v>180</v>
      </c>
      <c r="E38" s="16">
        <f>'[1]13'!E40</f>
        <v>0</v>
      </c>
      <c r="F38" s="15">
        <f t="shared" si="6"/>
        <v>330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'[1]13'!B41</f>
        <v>150</v>
      </c>
      <c r="C39" s="16">
        <f>'[1]13'!C41</f>
        <v>0</v>
      </c>
      <c r="D39" s="16">
        <f>'[1]13'!D41</f>
        <v>180</v>
      </c>
      <c r="E39" s="16">
        <f>'[1]13'!E41</f>
        <v>0</v>
      </c>
      <c r="F39" s="15">
        <f t="shared" si="6"/>
        <v>330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'[1]13'!B42</f>
        <v>150</v>
      </c>
      <c r="C40" s="16">
        <f>'[1]13'!C42</f>
        <v>0</v>
      </c>
      <c r="D40" s="16">
        <f>'[1]13'!D42</f>
        <v>180</v>
      </c>
      <c r="E40" s="16">
        <f>'[1]13'!E42</f>
        <v>0</v>
      </c>
      <c r="F40" s="15">
        <f t="shared" si="6"/>
        <v>330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'[1]13'!B43</f>
        <v>150</v>
      </c>
      <c r="C41" s="16">
        <f>'[1]13'!C43</f>
        <v>0</v>
      </c>
      <c r="D41" s="16">
        <f>'[1]13'!D43</f>
        <v>180</v>
      </c>
      <c r="E41" s="16">
        <f>'[1]13'!E43</f>
        <v>0</v>
      </c>
      <c r="F41" s="15">
        <f t="shared" si="6"/>
        <v>330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'[1]13'!B44</f>
        <v>150</v>
      </c>
      <c r="C42" s="16">
        <f>'[1]13'!C44</f>
        <v>0</v>
      </c>
      <c r="D42" s="16">
        <f>'[1]13'!D44</f>
        <v>180</v>
      </c>
      <c r="E42" s="16">
        <f>'[1]13'!E44</f>
        <v>0</v>
      </c>
      <c r="F42" s="15">
        <f t="shared" si="6"/>
        <v>330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'[1]13'!B45</f>
        <v>150</v>
      </c>
      <c r="C43" s="16">
        <f>'[1]13'!C45</f>
        <v>0</v>
      </c>
      <c r="D43" s="16">
        <f>'[1]13'!D45</f>
        <v>180</v>
      </c>
      <c r="E43" s="16">
        <f>'[1]13'!E45</f>
        <v>0</v>
      </c>
      <c r="F43" s="15">
        <f t="shared" si="6"/>
        <v>330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'[1]13'!B46</f>
        <v>150</v>
      </c>
      <c r="C44" s="16">
        <f>'[1]13'!C46</f>
        <v>0</v>
      </c>
      <c r="D44" s="16">
        <f>'[1]13'!D46</f>
        <v>180</v>
      </c>
      <c r="E44" s="16">
        <f>'[1]13'!E46</f>
        <v>0</v>
      </c>
      <c r="F44" s="15">
        <f t="shared" si="6"/>
        <v>330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'[1]13'!B47</f>
        <v>150</v>
      </c>
      <c r="C45" s="16">
        <f>'[1]13'!C47</f>
        <v>0</v>
      </c>
      <c r="D45" s="16">
        <f>'[1]13'!D47</f>
        <v>180</v>
      </c>
      <c r="E45" s="16">
        <f>'[1]13'!E47</f>
        <v>0</v>
      </c>
      <c r="F45" s="15">
        <f t="shared" si="6"/>
        <v>330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'[1]13'!B48</f>
        <v>150</v>
      </c>
      <c r="C46" s="16">
        <f>'[1]13'!C48</f>
        <v>0</v>
      </c>
      <c r="D46" s="16">
        <f>'[1]13'!D48</f>
        <v>180</v>
      </c>
      <c r="E46" s="16">
        <f>'[1]13'!E48</f>
        <v>0</v>
      </c>
      <c r="F46" s="15">
        <f t="shared" si="6"/>
        <v>330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'[1]13'!B49</f>
        <v>150</v>
      </c>
      <c r="C47" s="16">
        <f>'[1]13'!C49</f>
        <v>0</v>
      </c>
      <c r="D47" s="16">
        <f>'[1]13'!D49</f>
        <v>180</v>
      </c>
      <c r="E47" s="16">
        <f>'[1]13'!E49</f>
        <v>0</v>
      </c>
      <c r="F47" s="15">
        <f t="shared" si="6"/>
        <v>330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'[1]13'!B50</f>
        <v>150</v>
      </c>
      <c r="C48" s="16">
        <f>'[1]13'!C50</f>
        <v>0</v>
      </c>
      <c r="D48" s="16">
        <f>'[1]13'!D50</f>
        <v>180</v>
      </c>
      <c r="E48" s="16">
        <f>'[1]13'!E50</f>
        <v>0</v>
      </c>
      <c r="F48" s="15">
        <f t="shared" si="6"/>
        <v>330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'[1]13'!B51</f>
        <v>150</v>
      </c>
      <c r="C49" s="16">
        <f>'[1]13'!C51</f>
        <v>0</v>
      </c>
      <c r="D49" s="16">
        <f>'[1]13'!D51</f>
        <v>180</v>
      </c>
      <c r="E49" s="16">
        <f>'[1]13'!E51</f>
        <v>0</v>
      </c>
      <c r="F49" s="15">
        <f t="shared" si="6"/>
        <v>330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'[1]13'!B52</f>
        <v>150</v>
      </c>
      <c r="C50" s="16">
        <f>'[1]13'!C52</f>
        <v>0</v>
      </c>
      <c r="D50" s="16">
        <f>'[1]13'!D52</f>
        <v>180</v>
      </c>
      <c r="E50" s="16">
        <f>'[1]13'!E52</f>
        <v>0</v>
      </c>
      <c r="F50" s="15">
        <f t="shared" si="6"/>
        <v>330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'[1]13'!B53</f>
        <v>150</v>
      </c>
      <c r="C51" s="16">
        <f>'[1]13'!C53</f>
        <v>0</v>
      </c>
      <c r="D51" s="16">
        <f>'[1]13'!D53</f>
        <v>180</v>
      </c>
      <c r="E51" s="16">
        <f>'[1]13'!E53</f>
        <v>0</v>
      </c>
      <c r="F51" s="15">
        <f t="shared" si="6"/>
        <v>330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'[1]13'!B54</f>
        <v>150</v>
      </c>
      <c r="C52" s="16">
        <f>'[1]13'!C54</f>
        <v>0</v>
      </c>
      <c r="D52" s="16">
        <f>'[1]13'!D54</f>
        <v>180</v>
      </c>
      <c r="E52" s="16">
        <f>'[1]13'!E54</f>
        <v>0</v>
      </c>
      <c r="F52" s="15">
        <f t="shared" si="6"/>
        <v>330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'[1]13'!B55</f>
        <v>150</v>
      </c>
      <c r="C53" s="16">
        <f>'[1]13'!C55</f>
        <v>0</v>
      </c>
      <c r="D53" s="16">
        <f>'[1]13'!D55</f>
        <v>180</v>
      </c>
      <c r="E53" s="16">
        <f>'[1]13'!E55</f>
        <v>0</v>
      </c>
      <c r="F53" s="15">
        <f t="shared" si="6"/>
        <v>330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'[1]13'!B56</f>
        <v>150</v>
      </c>
      <c r="C54" s="16">
        <f>'[1]13'!C56</f>
        <v>0</v>
      </c>
      <c r="D54" s="16">
        <f>'[1]13'!D56</f>
        <v>180</v>
      </c>
      <c r="E54" s="16">
        <f>'[1]13'!E56</f>
        <v>0</v>
      </c>
      <c r="F54" s="15">
        <f t="shared" si="6"/>
        <v>330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'[1]13'!B57</f>
        <v>150</v>
      </c>
      <c r="C55" s="16">
        <f>'[1]13'!C57</f>
        <v>0</v>
      </c>
      <c r="D55" s="16">
        <f>'[1]13'!D57</f>
        <v>180</v>
      </c>
      <c r="E55" s="16">
        <f>'[1]13'!E57</f>
        <v>0</v>
      </c>
      <c r="F55" s="15">
        <f t="shared" si="6"/>
        <v>330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'[1]13'!B58</f>
        <v>150</v>
      </c>
      <c r="C56" s="16">
        <f>'[1]13'!C58</f>
        <v>0</v>
      </c>
      <c r="D56" s="16">
        <f>'[1]13'!D58</f>
        <v>180</v>
      </c>
      <c r="E56" s="16">
        <f>'[1]13'!E58</f>
        <v>0</v>
      </c>
      <c r="F56" s="15">
        <f t="shared" si="6"/>
        <v>330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'[1]13'!B59</f>
        <v>150</v>
      </c>
      <c r="C57" s="16">
        <f>'[1]13'!C59</f>
        <v>0</v>
      </c>
      <c r="D57" s="16">
        <f>'[1]13'!D59</f>
        <v>180</v>
      </c>
      <c r="E57" s="16">
        <f>'[1]13'!E59</f>
        <v>0</v>
      </c>
      <c r="F57" s="15">
        <f t="shared" si="6"/>
        <v>330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'[1]13'!B60</f>
        <v>150</v>
      </c>
      <c r="C58" s="16">
        <f>'[1]13'!C60</f>
        <v>0</v>
      </c>
      <c r="D58" s="16">
        <f>'[1]13'!D60</f>
        <v>180</v>
      </c>
      <c r="E58" s="16">
        <f>'[1]13'!E60</f>
        <v>0</v>
      </c>
      <c r="F58" s="15">
        <f t="shared" si="6"/>
        <v>330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'[1]13'!B61</f>
        <v>150</v>
      </c>
      <c r="C59" s="16">
        <f>'[1]13'!C61</f>
        <v>0</v>
      </c>
      <c r="D59" s="16">
        <f>'[1]13'!D61</f>
        <v>180</v>
      </c>
      <c r="E59" s="16">
        <f>'[1]13'!E61</f>
        <v>0</v>
      </c>
      <c r="F59" s="15">
        <f t="shared" si="6"/>
        <v>330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'[1]13'!B62</f>
        <v>150</v>
      </c>
      <c r="C60" s="16">
        <f>'[1]13'!C62</f>
        <v>0</v>
      </c>
      <c r="D60" s="16">
        <f>'[1]13'!D62</f>
        <v>180</v>
      </c>
      <c r="E60" s="16">
        <f>'[1]13'!E62</f>
        <v>0</v>
      </c>
      <c r="F60" s="15">
        <f t="shared" si="6"/>
        <v>330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'[1]13'!B63</f>
        <v>150</v>
      </c>
      <c r="C61" s="16">
        <f>'[1]13'!C63</f>
        <v>0</v>
      </c>
      <c r="D61" s="16">
        <f>'[1]13'!D63</f>
        <v>180</v>
      </c>
      <c r="E61" s="16">
        <f>'[1]13'!E63</f>
        <v>0</v>
      </c>
      <c r="F61" s="15">
        <f t="shared" si="6"/>
        <v>330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'[1]13'!B64</f>
        <v>150</v>
      </c>
      <c r="C62" s="16">
        <f>'[1]13'!C64</f>
        <v>0</v>
      </c>
      <c r="D62" s="16">
        <f>'[1]13'!D64</f>
        <v>180</v>
      </c>
      <c r="E62" s="16">
        <f>'[1]13'!E64</f>
        <v>0</v>
      </c>
      <c r="F62" s="15">
        <f t="shared" si="6"/>
        <v>330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'[1]13'!B65</f>
        <v>150</v>
      </c>
      <c r="C63" s="16">
        <f>'[1]13'!C65</f>
        <v>0</v>
      </c>
      <c r="D63" s="16">
        <f>'[1]13'!D65</f>
        <v>180</v>
      </c>
      <c r="E63" s="16">
        <f>'[1]13'!E65</f>
        <v>0</v>
      </c>
      <c r="F63" s="15">
        <f t="shared" si="6"/>
        <v>330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'[1]13'!B66</f>
        <v>150</v>
      </c>
      <c r="C64" s="16">
        <f>'[1]13'!C66</f>
        <v>0</v>
      </c>
      <c r="D64" s="16">
        <f>'[1]13'!D66</f>
        <v>180</v>
      </c>
      <c r="E64" s="16">
        <f>'[1]13'!E66</f>
        <v>0</v>
      </c>
      <c r="F64" s="15">
        <f t="shared" si="6"/>
        <v>330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'[1]13'!B67</f>
        <v>150</v>
      </c>
      <c r="C65" s="16">
        <f>'[1]13'!C67</f>
        <v>0</v>
      </c>
      <c r="D65" s="16">
        <f>'[1]13'!D67</f>
        <v>180</v>
      </c>
      <c r="E65" s="16">
        <f>'[1]13'!E67</f>
        <v>0</v>
      </c>
      <c r="F65" s="15">
        <f t="shared" si="6"/>
        <v>330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'[1]13'!B68</f>
        <v>150</v>
      </c>
      <c r="C66" s="16">
        <f>'[1]13'!C68</f>
        <v>0</v>
      </c>
      <c r="D66" s="16">
        <f>'[1]13'!D68</f>
        <v>180</v>
      </c>
      <c r="E66" s="16">
        <f>'[1]13'!E68</f>
        <v>0</v>
      </c>
      <c r="F66" s="15">
        <f t="shared" si="6"/>
        <v>330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'[1]13'!B69</f>
        <v>150</v>
      </c>
      <c r="C67" s="16">
        <f>'[1]13'!C69</f>
        <v>0</v>
      </c>
      <c r="D67" s="16">
        <f>'[1]13'!D69</f>
        <v>180</v>
      </c>
      <c r="E67" s="16">
        <f>'[1]13'!E69</f>
        <v>0</v>
      </c>
      <c r="F67" s="15">
        <f t="shared" si="6"/>
        <v>330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'[1]13'!B70</f>
        <v>150</v>
      </c>
      <c r="C68" s="16">
        <f>'[1]13'!C70</f>
        <v>0</v>
      </c>
      <c r="D68" s="16">
        <f>'[1]13'!D70</f>
        <v>180</v>
      </c>
      <c r="E68" s="16">
        <f>'[1]13'!E70</f>
        <v>0</v>
      </c>
      <c r="F68" s="15">
        <f t="shared" si="6"/>
        <v>330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'[1]13'!B71</f>
        <v>150</v>
      </c>
      <c r="C69" s="16">
        <f>'[1]13'!C71</f>
        <v>0</v>
      </c>
      <c r="D69" s="16">
        <f>'[1]13'!D71</f>
        <v>180</v>
      </c>
      <c r="E69" s="16">
        <f>'[1]13'!E71</f>
        <v>0</v>
      </c>
      <c r="F69" s="15">
        <f t="shared" ref="F69:F98" si="17">SUM(B69:E69)</f>
        <v>330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'[1]13'!B72</f>
        <v>150</v>
      </c>
      <c r="C70" s="16">
        <f>'[1]13'!C72</f>
        <v>0</v>
      </c>
      <c r="D70" s="16">
        <f>'[1]13'!D72</f>
        <v>180</v>
      </c>
      <c r="E70" s="16">
        <f>'[1]13'!E72</f>
        <v>0</v>
      </c>
      <c r="F70" s="15">
        <f t="shared" si="17"/>
        <v>330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'[1]13'!B73</f>
        <v>150</v>
      </c>
      <c r="C71" s="16">
        <f>'[1]13'!C73</f>
        <v>0</v>
      </c>
      <c r="D71" s="16">
        <f>'[1]13'!D73</f>
        <v>180</v>
      </c>
      <c r="E71" s="16">
        <f>'[1]13'!E73</f>
        <v>0</v>
      </c>
      <c r="F71" s="15">
        <f t="shared" si="17"/>
        <v>330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'[1]13'!B74</f>
        <v>150</v>
      </c>
      <c r="C72" s="16">
        <f>'[1]13'!C74</f>
        <v>0</v>
      </c>
      <c r="D72" s="16">
        <f>'[1]13'!D74</f>
        <v>180</v>
      </c>
      <c r="E72" s="16">
        <f>'[1]13'!E74</f>
        <v>0</v>
      </c>
      <c r="F72" s="15">
        <f t="shared" si="17"/>
        <v>330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'[1]13'!B75</f>
        <v>150</v>
      </c>
      <c r="C73" s="16">
        <f>'[1]13'!C75</f>
        <v>0</v>
      </c>
      <c r="D73" s="16">
        <f>'[1]13'!D75</f>
        <v>180</v>
      </c>
      <c r="E73" s="16">
        <f>'[1]13'!E75</f>
        <v>0</v>
      </c>
      <c r="F73" s="15">
        <f t="shared" si="17"/>
        <v>330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'[1]13'!B76</f>
        <v>150</v>
      </c>
      <c r="C74" s="16">
        <f>'[1]13'!C76</f>
        <v>0</v>
      </c>
      <c r="D74" s="16">
        <f>'[1]13'!D76</f>
        <v>180</v>
      </c>
      <c r="E74" s="16">
        <f>'[1]13'!E76</f>
        <v>0</v>
      </c>
      <c r="F74" s="15">
        <f t="shared" si="17"/>
        <v>330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'[1]13'!B77</f>
        <v>150</v>
      </c>
      <c r="C75" s="16">
        <f>'[1]13'!C77</f>
        <v>0</v>
      </c>
      <c r="D75" s="16">
        <f>'[1]13'!D77</f>
        <v>180</v>
      </c>
      <c r="E75" s="16">
        <f>'[1]13'!E77</f>
        <v>0</v>
      </c>
      <c r="F75" s="15">
        <f t="shared" si="17"/>
        <v>330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'[1]13'!B78</f>
        <v>150</v>
      </c>
      <c r="C76" s="16">
        <f>'[1]13'!C78</f>
        <v>0</v>
      </c>
      <c r="D76" s="16">
        <f>'[1]13'!D78</f>
        <v>180</v>
      </c>
      <c r="E76" s="16">
        <f>'[1]13'!E78</f>
        <v>0</v>
      </c>
      <c r="F76" s="15">
        <f t="shared" si="17"/>
        <v>330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'[1]13'!B79</f>
        <v>150</v>
      </c>
      <c r="C77" s="16">
        <f>'[1]13'!C79</f>
        <v>0</v>
      </c>
      <c r="D77" s="16">
        <f>'[1]13'!D79</f>
        <v>180</v>
      </c>
      <c r="E77" s="16">
        <f>'[1]13'!E79</f>
        <v>0</v>
      </c>
      <c r="F77" s="15">
        <f t="shared" si="17"/>
        <v>330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'[1]13'!B80</f>
        <v>150</v>
      </c>
      <c r="C78" s="16">
        <f>'[1]13'!C80</f>
        <v>0</v>
      </c>
      <c r="D78" s="16">
        <f>'[1]13'!D80</f>
        <v>180</v>
      </c>
      <c r="E78" s="16">
        <f>'[1]13'!E80</f>
        <v>0</v>
      </c>
      <c r="F78" s="15">
        <f t="shared" si="17"/>
        <v>330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'[1]13'!B81</f>
        <v>150</v>
      </c>
      <c r="C79" s="16">
        <f>'[1]13'!C81</f>
        <v>0</v>
      </c>
      <c r="D79" s="16">
        <f>'[1]13'!D81</f>
        <v>180</v>
      </c>
      <c r="E79" s="16">
        <f>'[1]13'!E81</f>
        <v>0</v>
      </c>
      <c r="F79" s="15">
        <f t="shared" si="17"/>
        <v>330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'[1]13'!B82</f>
        <v>150</v>
      </c>
      <c r="C80" s="16">
        <f>'[1]13'!C82</f>
        <v>0</v>
      </c>
      <c r="D80" s="16">
        <f>'[1]13'!D82</f>
        <v>180</v>
      </c>
      <c r="E80" s="16">
        <f>'[1]13'!E82</f>
        <v>0</v>
      </c>
      <c r="F80" s="15">
        <f t="shared" si="17"/>
        <v>330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'[1]13'!B83</f>
        <v>150</v>
      </c>
      <c r="C81" s="16">
        <f>'[1]13'!C83</f>
        <v>0</v>
      </c>
      <c r="D81" s="16">
        <f>'[1]13'!D83</f>
        <v>180</v>
      </c>
      <c r="E81" s="16">
        <f>'[1]13'!E83</f>
        <v>0</v>
      </c>
      <c r="F81" s="15">
        <f t="shared" si="17"/>
        <v>330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'[1]13'!B84</f>
        <v>150</v>
      </c>
      <c r="C82" s="16">
        <f>'[1]13'!C84</f>
        <v>0</v>
      </c>
      <c r="D82" s="16">
        <f>'[1]13'!D84</f>
        <v>180</v>
      </c>
      <c r="E82" s="16">
        <f>'[1]13'!E84</f>
        <v>0</v>
      </c>
      <c r="F82" s="15">
        <f t="shared" si="17"/>
        <v>330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'[1]13'!B85</f>
        <v>150</v>
      </c>
      <c r="C83" s="16">
        <f>'[1]13'!C85</f>
        <v>0</v>
      </c>
      <c r="D83" s="16">
        <f>'[1]13'!D85</f>
        <v>180</v>
      </c>
      <c r="E83" s="16">
        <f>'[1]13'!E85</f>
        <v>0</v>
      </c>
      <c r="F83" s="15">
        <f t="shared" si="17"/>
        <v>330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'[1]13'!B86</f>
        <v>150</v>
      </c>
      <c r="C84" s="16">
        <f>'[1]13'!C86</f>
        <v>0</v>
      </c>
      <c r="D84" s="16">
        <f>'[1]13'!D86</f>
        <v>180</v>
      </c>
      <c r="E84" s="16">
        <f>'[1]13'!E86</f>
        <v>0</v>
      </c>
      <c r="F84" s="15">
        <f t="shared" si="17"/>
        <v>330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'[1]13'!B87</f>
        <v>150</v>
      </c>
      <c r="C85" s="16">
        <f>'[1]13'!C87</f>
        <v>0</v>
      </c>
      <c r="D85" s="16">
        <f>'[1]13'!D87</f>
        <v>180</v>
      </c>
      <c r="E85" s="16">
        <f>'[1]13'!E87</f>
        <v>0</v>
      </c>
      <c r="F85" s="15">
        <f t="shared" si="17"/>
        <v>330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'[1]13'!B88</f>
        <v>150</v>
      </c>
      <c r="C86" s="16">
        <f>'[1]13'!C88</f>
        <v>0</v>
      </c>
      <c r="D86" s="16">
        <f>'[1]13'!D88</f>
        <v>180</v>
      </c>
      <c r="E86" s="16">
        <f>'[1]13'!E88</f>
        <v>0</v>
      </c>
      <c r="F86" s="15">
        <f t="shared" si="17"/>
        <v>330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'[1]13'!B89</f>
        <v>150</v>
      </c>
      <c r="C87" s="16">
        <f>'[1]13'!C89</f>
        <v>0</v>
      </c>
      <c r="D87" s="16">
        <f>'[1]13'!D89</f>
        <v>180</v>
      </c>
      <c r="E87" s="16">
        <f>'[1]13'!E89</f>
        <v>0</v>
      </c>
      <c r="F87" s="15">
        <f t="shared" si="17"/>
        <v>330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'[1]13'!B90</f>
        <v>150</v>
      </c>
      <c r="C88" s="16">
        <f>'[1]13'!C90</f>
        <v>0</v>
      </c>
      <c r="D88" s="16">
        <f>'[1]13'!D90</f>
        <v>180</v>
      </c>
      <c r="E88" s="16">
        <f>'[1]13'!E90</f>
        <v>0</v>
      </c>
      <c r="F88" s="15">
        <f t="shared" si="17"/>
        <v>330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'[1]13'!B91</f>
        <v>150</v>
      </c>
      <c r="C89" s="16">
        <f>'[1]13'!C91</f>
        <v>0</v>
      </c>
      <c r="D89" s="16">
        <f>'[1]13'!D91</f>
        <v>180</v>
      </c>
      <c r="E89" s="16">
        <f>'[1]13'!E91</f>
        <v>0</v>
      </c>
      <c r="F89" s="15">
        <f t="shared" si="17"/>
        <v>330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'[1]13'!B92</f>
        <v>150</v>
      </c>
      <c r="C90" s="16">
        <f>'[1]13'!C92</f>
        <v>0</v>
      </c>
      <c r="D90" s="16">
        <f>'[1]13'!D92</f>
        <v>180</v>
      </c>
      <c r="E90" s="16">
        <f>'[1]13'!E92</f>
        <v>0</v>
      </c>
      <c r="F90" s="15">
        <f t="shared" si="17"/>
        <v>330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'[1]13'!B93</f>
        <v>150</v>
      </c>
      <c r="C91" s="16">
        <f>'[1]13'!C93</f>
        <v>0</v>
      </c>
      <c r="D91" s="16">
        <f>'[1]13'!D93</f>
        <v>180</v>
      </c>
      <c r="E91" s="16">
        <f>'[1]13'!E93</f>
        <v>0</v>
      </c>
      <c r="F91" s="15">
        <f t="shared" si="17"/>
        <v>330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'[1]13'!B94</f>
        <v>150</v>
      </c>
      <c r="C92" s="16">
        <f>'[1]13'!C94</f>
        <v>0</v>
      </c>
      <c r="D92" s="16">
        <f>'[1]13'!D94</f>
        <v>180</v>
      </c>
      <c r="E92" s="16">
        <f>'[1]13'!E94</f>
        <v>0</v>
      </c>
      <c r="F92" s="15">
        <f t="shared" si="17"/>
        <v>330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'[1]13'!B95</f>
        <v>150</v>
      </c>
      <c r="C93" s="16">
        <f>'[1]13'!C95</f>
        <v>0</v>
      </c>
      <c r="D93" s="16">
        <f>'[1]13'!D95</f>
        <v>180</v>
      </c>
      <c r="E93" s="16">
        <f>'[1]13'!E95</f>
        <v>0</v>
      </c>
      <c r="F93" s="15">
        <f t="shared" si="17"/>
        <v>330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'[1]13'!B96</f>
        <v>150</v>
      </c>
      <c r="C94" s="16">
        <f>'[1]13'!C96</f>
        <v>0</v>
      </c>
      <c r="D94" s="16">
        <f>'[1]13'!D96</f>
        <v>180</v>
      </c>
      <c r="E94" s="16">
        <f>'[1]13'!E96</f>
        <v>0</v>
      </c>
      <c r="F94" s="15">
        <f t="shared" si="17"/>
        <v>330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'[1]13'!B97</f>
        <v>150</v>
      </c>
      <c r="C95" s="16">
        <f>'[1]13'!C97</f>
        <v>0</v>
      </c>
      <c r="D95" s="16">
        <f>'[1]13'!D97</f>
        <v>180</v>
      </c>
      <c r="E95" s="16">
        <f>'[1]13'!E97</f>
        <v>0</v>
      </c>
      <c r="F95" s="15">
        <f t="shared" si="17"/>
        <v>330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'[1]13'!B98</f>
        <v>150</v>
      </c>
      <c r="C96" s="16">
        <f>'[1]13'!C98</f>
        <v>0</v>
      </c>
      <c r="D96" s="16">
        <f>'[1]13'!D98</f>
        <v>180</v>
      </c>
      <c r="E96" s="16">
        <f>'[1]13'!E98</f>
        <v>0</v>
      </c>
      <c r="F96" s="15">
        <f t="shared" si="17"/>
        <v>330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'[1]13'!B99</f>
        <v>150</v>
      </c>
      <c r="C97" s="16">
        <f>'[1]13'!C99</f>
        <v>0</v>
      </c>
      <c r="D97" s="16">
        <f>'[1]13'!D99</f>
        <v>180</v>
      </c>
      <c r="E97" s="16">
        <f>'[1]13'!E99</f>
        <v>0</v>
      </c>
      <c r="F97" s="15">
        <f t="shared" si="17"/>
        <v>330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'[1]13'!B100</f>
        <v>150</v>
      </c>
      <c r="C98" s="16">
        <f>'[1]13'!C100</f>
        <v>0</v>
      </c>
      <c r="D98" s="16">
        <f>'[1]13'!D100</f>
        <v>180</v>
      </c>
      <c r="E98" s="16">
        <f>'[1]13'!E100</f>
        <v>0</v>
      </c>
      <c r="F98" s="15">
        <f t="shared" si="17"/>
        <v>330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45701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'[2]13'!B5</f>
        <v>84</v>
      </c>
      <c r="C3" s="202">
        <f>'[2]13'!C5</f>
        <v>0</v>
      </c>
      <c r="D3" s="202">
        <f>'[2]13'!D5</f>
        <v>0</v>
      </c>
      <c r="E3" s="202">
        <f>'[2]13'!E5</f>
        <v>0</v>
      </c>
      <c r="F3" s="15">
        <f>SUM(B3:E3)</f>
        <v>84</v>
      </c>
      <c r="G3" s="201">
        <f>'[2]13'!H5</f>
        <v>39</v>
      </c>
      <c r="H3" s="202">
        <f>'[2]13'!I5</f>
        <v>0</v>
      </c>
      <c r="I3" s="202">
        <f>'[2]13'!J5</f>
        <v>0</v>
      </c>
      <c r="J3" s="202">
        <f>'[2]13'!K5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1">
        <f>'[2]13'!B6</f>
        <v>84</v>
      </c>
      <c r="C4" s="202">
        <f>'[2]13'!C6</f>
        <v>0</v>
      </c>
      <c r="D4" s="202">
        <f>'[2]13'!D6</f>
        <v>0</v>
      </c>
      <c r="E4" s="202">
        <f>'[2]13'!E6</f>
        <v>0</v>
      </c>
      <c r="F4" s="15">
        <f>SUM(B4:E4)</f>
        <v>84</v>
      </c>
      <c r="G4" s="201">
        <f>'[2]13'!H6</f>
        <v>39</v>
      </c>
      <c r="H4" s="202">
        <f>'[2]13'!I6</f>
        <v>0</v>
      </c>
      <c r="I4" s="202">
        <f>'[2]13'!J6</f>
        <v>0</v>
      </c>
      <c r="J4" s="202">
        <f>'[2]13'!K6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1">
        <f>'[2]13'!B7</f>
        <v>84</v>
      </c>
      <c r="C5" s="202">
        <f>'[2]13'!C7</f>
        <v>0</v>
      </c>
      <c r="D5" s="202">
        <f>'[2]13'!D7</f>
        <v>0</v>
      </c>
      <c r="E5" s="202">
        <f>'[2]13'!E7</f>
        <v>0</v>
      </c>
      <c r="F5" s="15">
        <f t="shared" ref="F5:F68" si="6">SUM(B5:E5)</f>
        <v>84</v>
      </c>
      <c r="G5" s="201">
        <f>'[2]13'!H7</f>
        <v>39</v>
      </c>
      <c r="H5" s="202">
        <f>'[2]13'!I7</f>
        <v>0</v>
      </c>
      <c r="I5" s="202">
        <f>'[2]13'!J7</f>
        <v>0</v>
      </c>
      <c r="J5" s="202">
        <f>'[2]13'!K7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1">
        <f>'[2]13'!B8</f>
        <v>84</v>
      </c>
      <c r="C6" s="202">
        <f>'[2]13'!C8</f>
        <v>0</v>
      </c>
      <c r="D6" s="202">
        <f>'[2]13'!D8</f>
        <v>0</v>
      </c>
      <c r="E6" s="202">
        <f>'[2]13'!E8</f>
        <v>0</v>
      </c>
      <c r="F6" s="15">
        <f t="shared" si="6"/>
        <v>84</v>
      </c>
      <c r="G6" s="201">
        <f>'[2]13'!H8</f>
        <v>39</v>
      </c>
      <c r="H6" s="202">
        <f>'[2]13'!I8</f>
        <v>0</v>
      </c>
      <c r="I6" s="202">
        <f>'[2]13'!J8</f>
        <v>0</v>
      </c>
      <c r="J6" s="202">
        <f>'[2]13'!K8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1">
        <f>'[2]13'!B9</f>
        <v>84</v>
      </c>
      <c r="C7" s="202">
        <f>'[2]13'!C9</f>
        <v>0</v>
      </c>
      <c r="D7" s="202">
        <f>'[2]13'!D9</f>
        <v>0</v>
      </c>
      <c r="E7" s="202">
        <f>'[2]13'!E9</f>
        <v>0</v>
      </c>
      <c r="F7" s="15">
        <f t="shared" si="6"/>
        <v>84</v>
      </c>
      <c r="G7" s="201">
        <f>'[2]13'!H9</f>
        <v>39</v>
      </c>
      <c r="H7" s="202">
        <f>'[2]13'!I9</f>
        <v>0</v>
      </c>
      <c r="I7" s="202">
        <f>'[2]13'!J9</f>
        <v>0</v>
      </c>
      <c r="J7" s="202">
        <f>'[2]13'!K9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1">
        <f>'[2]13'!B10</f>
        <v>84</v>
      </c>
      <c r="C8" s="202">
        <f>'[2]13'!C10</f>
        <v>0</v>
      </c>
      <c r="D8" s="202">
        <f>'[2]13'!D10</f>
        <v>0</v>
      </c>
      <c r="E8" s="202">
        <f>'[2]13'!E10</f>
        <v>0</v>
      </c>
      <c r="F8" s="15">
        <f t="shared" si="6"/>
        <v>84</v>
      </c>
      <c r="G8" s="201">
        <f>'[2]13'!H10</f>
        <v>39</v>
      </c>
      <c r="H8" s="202">
        <f>'[2]13'!I10</f>
        <v>0</v>
      </c>
      <c r="I8" s="202">
        <f>'[2]13'!J10</f>
        <v>0</v>
      </c>
      <c r="J8" s="202">
        <f>'[2]13'!K10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1">
        <f>'[2]13'!B11</f>
        <v>84</v>
      </c>
      <c r="C9" s="202">
        <f>'[2]13'!C11</f>
        <v>0</v>
      </c>
      <c r="D9" s="202">
        <f>'[2]13'!D11</f>
        <v>0</v>
      </c>
      <c r="E9" s="202">
        <f>'[2]13'!E11</f>
        <v>0</v>
      </c>
      <c r="F9" s="15">
        <f t="shared" si="6"/>
        <v>84</v>
      </c>
      <c r="G9" s="201">
        <f>'[2]13'!H11</f>
        <v>39</v>
      </c>
      <c r="H9" s="202">
        <f>'[2]13'!I11</f>
        <v>0</v>
      </c>
      <c r="I9" s="202">
        <f>'[2]13'!J11</f>
        <v>0</v>
      </c>
      <c r="J9" s="202">
        <f>'[2]13'!K11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1">
        <f>'[2]13'!B12</f>
        <v>84</v>
      </c>
      <c r="C10" s="202">
        <f>'[2]13'!C12</f>
        <v>0</v>
      </c>
      <c r="D10" s="202">
        <f>'[2]13'!D12</f>
        <v>0</v>
      </c>
      <c r="E10" s="202">
        <f>'[2]13'!E12</f>
        <v>0</v>
      </c>
      <c r="F10" s="15">
        <f t="shared" si="6"/>
        <v>84</v>
      </c>
      <c r="G10" s="201">
        <f>'[2]13'!H12</f>
        <v>39</v>
      </c>
      <c r="H10" s="202">
        <f>'[2]13'!I12</f>
        <v>0</v>
      </c>
      <c r="I10" s="202">
        <f>'[2]13'!J12</f>
        <v>0</v>
      </c>
      <c r="J10" s="202">
        <f>'[2]13'!K12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1">
        <f>'[2]13'!B13</f>
        <v>84</v>
      </c>
      <c r="C11" s="202">
        <f>'[2]13'!C13</f>
        <v>0</v>
      </c>
      <c r="D11" s="202">
        <f>'[2]13'!D13</f>
        <v>0</v>
      </c>
      <c r="E11" s="202">
        <f>'[2]13'!E13</f>
        <v>0</v>
      </c>
      <c r="F11" s="15">
        <f t="shared" si="6"/>
        <v>84</v>
      </c>
      <c r="G11" s="201">
        <f>'[2]13'!H13</f>
        <v>39</v>
      </c>
      <c r="H11" s="202">
        <f>'[2]13'!I13</f>
        <v>0</v>
      </c>
      <c r="I11" s="202">
        <f>'[2]13'!J13</f>
        <v>0</v>
      </c>
      <c r="J11" s="202">
        <f>'[2]13'!K13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1">
        <f>'[2]13'!B14</f>
        <v>84</v>
      </c>
      <c r="C12" s="202">
        <f>'[2]13'!C14</f>
        <v>0</v>
      </c>
      <c r="D12" s="202">
        <f>'[2]13'!D14</f>
        <v>0</v>
      </c>
      <c r="E12" s="202">
        <f>'[2]13'!E14</f>
        <v>0</v>
      </c>
      <c r="F12" s="15">
        <f t="shared" si="6"/>
        <v>84</v>
      </c>
      <c r="G12" s="201">
        <f>'[2]13'!H14</f>
        <v>39</v>
      </c>
      <c r="H12" s="202">
        <f>'[2]13'!I14</f>
        <v>0</v>
      </c>
      <c r="I12" s="202">
        <f>'[2]13'!J14</f>
        <v>0</v>
      </c>
      <c r="J12" s="202">
        <f>'[2]13'!K14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1">
        <f>'[2]13'!B15</f>
        <v>84</v>
      </c>
      <c r="C13" s="202">
        <f>'[2]13'!C15</f>
        <v>0</v>
      </c>
      <c r="D13" s="202">
        <f>'[2]13'!D15</f>
        <v>0</v>
      </c>
      <c r="E13" s="202">
        <f>'[2]13'!E15</f>
        <v>0</v>
      </c>
      <c r="F13" s="15">
        <f t="shared" si="6"/>
        <v>84</v>
      </c>
      <c r="G13" s="201">
        <f>'[2]13'!H15</f>
        <v>39</v>
      </c>
      <c r="H13" s="202">
        <f>'[2]13'!I15</f>
        <v>0</v>
      </c>
      <c r="I13" s="202">
        <f>'[2]13'!J15</f>
        <v>0</v>
      </c>
      <c r="J13" s="202">
        <f>'[2]13'!K15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1">
        <f>'[2]13'!B16</f>
        <v>84</v>
      </c>
      <c r="C14" s="202">
        <f>'[2]13'!C16</f>
        <v>0</v>
      </c>
      <c r="D14" s="202">
        <f>'[2]13'!D16</f>
        <v>0</v>
      </c>
      <c r="E14" s="202">
        <f>'[2]13'!E16</f>
        <v>0</v>
      </c>
      <c r="F14" s="15">
        <f t="shared" si="6"/>
        <v>84</v>
      </c>
      <c r="G14" s="201">
        <f>'[2]13'!H16</f>
        <v>39</v>
      </c>
      <c r="H14" s="202">
        <f>'[2]13'!I16</f>
        <v>0</v>
      </c>
      <c r="I14" s="202">
        <f>'[2]13'!J16</f>
        <v>0</v>
      </c>
      <c r="J14" s="202">
        <f>'[2]13'!K16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1">
        <f>'[2]13'!B17</f>
        <v>84</v>
      </c>
      <c r="C15" s="202">
        <f>'[2]13'!C17</f>
        <v>0</v>
      </c>
      <c r="D15" s="202">
        <f>'[2]13'!D17</f>
        <v>0</v>
      </c>
      <c r="E15" s="202">
        <f>'[2]13'!E17</f>
        <v>0</v>
      </c>
      <c r="F15" s="15">
        <f t="shared" si="6"/>
        <v>84</v>
      </c>
      <c r="G15" s="201">
        <f>'[2]13'!H17</f>
        <v>39</v>
      </c>
      <c r="H15" s="202">
        <f>'[2]13'!I17</f>
        <v>0</v>
      </c>
      <c r="I15" s="202">
        <f>'[2]13'!J17</f>
        <v>0</v>
      </c>
      <c r="J15" s="202">
        <f>'[2]13'!K17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1">
        <f>'[2]13'!B18</f>
        <v>84</v>
      </c>
      <c r="C16" s="202">
        <f>'[2]13'!C18</f>
        <v>0</v>
      </c>
      <c r="D16" s="202">
        <f>'[2]13'!D18</f>
        <v>0</v>
      </c>
      <c r="E16" s="202">
        <f>'[2]13'!E18</f>
        <v>0</v>
      </c>
      <c r="F16" s="15">
        <f t="shared" si="6"/>
        <v>84</v>
      </c>
      <c r="G16" s="201">
        <f>'[2]13'!H18</f>
        <v>39</v>
      </c>
      <c r="H16" s="202">
        <f>'[2]13'!I18</f>
        <v>0</v>
      </c>
      <c r="I16" s="202">
        <f>'[2]13'!J18</f>
        <v>0</v>
      </c>
      <c r="J16" s="202">
        <f>'[2]13'!K18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1">
        <f>'[2]13'!B19</f>
        <v>84</v>
      </c>
      <c r="C17" s="202">
        <f>'[2]13'!C19</f>
        <v>0</v>
      </c>
      <c r="D17" s="202">
        <f>'[2]13'!D19</f>
        <v>0</v>
      </c>
      <c r="E17" s="202">
        <f>'[2]13'!E19</f>
        <v>0</v>
      </c>
      <c r="F17" s="15">
        <f t="shared" si="6"/>
        <v>84</v>
      </c>
      <c r="G17" s="201">
        <f>'[2]13'!H19</f>
        <v>39</v>
      </c>
      <c r="H17" s="202">
        <f>'[2]13'!I19</f>
        <v>0</v>
      </c>
      <c r="I17" s="202">
        <f>'[2]13'!J19</f>
        <v>0</v>
      </c>
      <c r="J17" s="202">
        <f>'[2]13'!K19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1">
        <f>'[2]13'!B20</f>
        <v>84</v>
      </c>
      <c r="C18" s="202">
        <f>'[2]13'!C20</f>
        <v>0</v>
      </c>
      <c r="D18" s="202">
        <f>'[2]13'!D20</f>
        <v>0</v>
      </c>
      <c r="E18" s="202">
        <f>'[2]13'!E20</f>
        <v>0</v>
      </c>
      <c r="F18" s="15">
        <f t="shared" si="6"/>
        <v>84</v>
      </c>
      <c r="G18" s="201">
        <f>'[2]13'!H20</f>
        <v>39</v>
      </c>
      <c r="H18" s="202">
        <f>'[2]13'!I20</f>
        <v>0</v>
      </c>
      <c r="I18" s="202">
        <f>'[2]13'!J20</f>
        <v>0</v>
      </c>
      <c r="J18" s="202">
        <f>'[2]13'!K20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1">
        <f>'[2]13'!B21</f>
        <v>84</v>
      </c>
      <c r="C19" s="202">
        <f>'[2]13'!C21</f>
        <v>0</v>
      </c>
      <c r="D19" s="202">
        <f>'[2]13'!D21</f>
        <v>0</v>
      </c>
      <c r="E19" s="202">
        <f>'[2]13'!E21</f>
        <v>0</v>
      </c>
      <c r="F19" s="15">
        <f t="shared" si="6"/>
        <v>84</v>
      </c>
      <c r="G19" s="201">
        <f>'[2]13'!H21</f>
        <v>39</v>
      </c>
      <c r="H19" s="202">
        <f>'[2]13'!I21</f>
        <v>0</v>
      </c>
      <c r="I19" s="202">
        <f>'[2]13'!J21</f>
        <v>0</v>
      </c>
      <c r="J19" s="202">
        <f>'[2]13'!K21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1">
        <f>'[2]13'!B22</f>
        <v>84</v>
      </c>
      <c r="C20" s="202">
        <f>'[2]13'!C22</f>
        <v>0</v>
      </c>
      <c r="D20" s="202">
        <f>'[2]13'!D22</f>
        <v>0</v>
      </c>
      <c r="E20" s="202">
        <f>'[2]13'!E22</f>
        <v>0</v>
      </c>
      <c r="F20" s="15">
        <f t="shared" si="6"/>
        <v>84</v>
      </c>
      <c r="G20" s="201">
        <f>'[2]13'!H22</f>
        <v>39</v>
      </c>
      <c r="H20" s="202">
        <f>'[2]13'!I22</f>
        <v>0</v>
      </c>
      <c r="I20" s="202">
        <f>'[2]13'!J22</f>
        <v>0</v>
      </c>
      <c r="J20" s="202">
        <f>'[2]13'!K22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1">
        <f>'[2]13'!B23</f>
        <v>84</v>
      </c>
      <c r="C21" s="202">
        <f>'[2]13'!C23</f>
        <v>0</v>
      </c>
      <c r="D21" s="202">
        <f>'[2]13'!D23</f>
        <v>0</v>
      </c>
      <c r="E21" s="202">
        <f>'[2]13'!E23</f>
        <v>0</v>
      </c>
      <c r="F21" s="15">
        <f t="shared" si="6"/>
        <v>84</v>
      </c>
      <c r="G21" s="201">
        <f>'[2]13'!H23</f>
        <v>39</v>
      </c>
      <c r="H21" s="202">
        <f>'[2]13'!I23</f>
        <v>0</v>
      </c>
      <c r="I21" s="202">
        <f>'[2]13'!J23</f>
        <v>0</v>
      </c>
      <c r="J21" s="202">
        <f>'[2]13'!K23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1">
        <f>'[2]13'!B24</f>
        <v>84</v>
      </c>
      <c r="C22" s="202">
        <f>'[2]13'!C24</f>
        <v>0</v>
      </c>
      <c r="D22" s="202">
        <f>'[2]13'!D24</f>
        <v>0</v>
      </c>
      <c r="E22" s="202">
        <f>'[2]13'!E24</f>
        <v>0</v>
      </c>
      <c r="F22" s="15">
        <f t="shared" si="6"/>
        <v>84</v>
      </c>
      <c r="G22" s="201">
        <f>'[2]13'!H24</f>
        <v>39</v>
      </c>
      <c r="H22" s="202">
        <f>'[2]13'!I24</f>
        <v>0</v>
      </c>
      <c r="I22" s="202">
        <f>'[2]13'!J24</f>
        <v>0</v>
      </c>
      <c r="J22" s="202">
        <f>'[2]13'!K24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1">
        <f>'[2]13'!B25</f>
        <v>84</v>
      </c>
      <c r="C23" s="202">
        <f>'[2]13'!C25</f>
        <v>0</v>
      </c>
      <c r="D23" s="202">
        <f>'[2]13'!D25</f>
        <v>0</v>
      </c>
      <c r="E23" s="202">
        <f>'[2]13'!E25</f>
        <v>0</v>
      </c>
      <c r="F23" s="15">
        <f t="shared" si="6"/>
        <v>84</v>
      </c>
      <c r="G23" s="201">
        <f>'[2]13'!H25</f>
        <v>39</v>
      </c>
      <c r="H23" s="202">
        <f>'[2]13'!I25</f>
        <v>0</v>
      </c>
      <c r="I23" s="202">
        <f>'[2]13'!J25</f>
        <v>0</v>
      </c>
      <c r="J23" s="202">
        <f>'[2]13'!K25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1">
        <f>'[2]13'!B26</f>
        <v>84</v>
      </c>
      <c r="C24" s="202">
        <f>'[2]13'!C26</f>
        <v>0</v>
      </c>
      <c r="D24" s="202">
        <f>'[2]13'!D26</f>
        <v>0</v>
      </c>
      <c r="E24" s="202">
        <f>'[2]13'!E26</f>
        <v>0</v>
      </c>
      <c r="F24" s="15">
        <f t="shared" si="6"/>
        <v>84</v>
      </c>
      <c r="G24" s="201">
        <f>'[2]13'!H26</f>
        <v>39</v>
      </c>
      <c r="H24" s="202">
        <f>'[2]13'!I26</f>
        <v>0</v>
      </c>
      <c r="I24" s="202">
        <f>'[2]13'!J26</f>
        <v>0</v>
      </c>
      <c r="J24" s="202">
        <f>'[2]13'!K26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1">
        <f>'[2]13'!B27</f>
        <v>84</v>
      </c>
      <c r="C25" s="202">
        <f>'[2]13'!C27</f>
        <v>0</v>
      </c>
      <c r="D25" s="202">
        <f>'[2]13'!D27</f>
        <v>0</v>
      </c>
      <c r="E25" s="202">
        <f>'[2]13'!E27</f>
        <v>0</v>
      </c>
      <c r="F25" s="15">
        <f t="shared" si="6"/>
        <v>84</v>
      </c>
      <c r="G25" s="201">
        <f>'[2]13'!H27</f>
        <v>39</v>
      </c>
      <c r="H25" s="202">
        <f>'[2]13'!I27</f>
        <v>0</v>
      </c>
      <c r="I25" s="202">
        <f>'[2]13'!J27</f>
        <v>0</v>
      </c>
      <c r="J25" s="202">
        <f>'[2]13'!K27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1">
        <f>'[2]13'!B28</f>
        <v>84</v>
      </c>
      <c r="C26" s="202">
        <f>'[2]13'!C28</f>
        <v>0</v>
      </c>
      <c r="D26" s="202">
        <f>'[2]13'!D28</f>
        <v>0</v>
      </c>
      <c r="E26" s="202">
        <f>'[2]13'!E28</f>
        <v>0</v>
      </c>
      <c r="F26" s="15">
        <f t="shared" si="6"/>
        <v>84</v>
      </c>
      <c r="G26" s="201">
        <f>'[2]13'!H28</f>
        <v>39</v>
      </c>
      <c r="H26" s="202">
        <f>'[2]13'!I28</f>
        <v>0</v>
      </c>
      <c r="I26" s="202">
        <f>'[2]13'!J28</f>
        <v>0</v>
      </c>
      <c r="J26" s="202">
        <f>'[2]13'!K28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1">
        <f>'[2]13'!B29</f>
        <v>84</v>
      </c>
      <c r="C27" s="202">
        <f>'[2]13'!C29</f>
        <v>0</v>
      </c>
      <c r="D27" s="202">
        <f>'[2]13'!D29</f>
        <v>0</v>
      </c>
      <c r="E27" s="202">
        <f>'[2]13'!E29</f>
        <v>0</v>
      </c>
      <c r="F27" s="15">
        <f t="shared" si="6"/>
        <v>84</v>
      </c>
      <c r="G27" s="201">
        <f>'[2]13'!H29</f>
        <v>39</v>
      </c>
      <c r="H27" s="202">
        <f>'[2]13'!I29</f>
        <v>0</v>
      </c>
      <c r="I27" s="202">
        <f>'[2]13'!J29</f>
        <v>0</v>
      </c>
      <c r="J27" s="202">
        <f>'[2]13'!K29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1">
        <f>'[2]13'!B30</f>
        <v>84</v>
      </c>
      <c r="C28" s="202">
        <f>'[2]13'!C30</f>
        <v>0</v>
      </c>
      <c r="D28" s="202">
        <f>'[2]13'!D30</f>
        <v>0</v>
      </c>
      <c r="E28" s="202">
        <f>'[2]13'!E30</f>
        <v>0</v>
      </c>
      <c r="F28" s="15">
        <f t="shared" si="6"/>
        <v>84</v>
      </c>
      <c r="G28" s="201">
        <f>'[2]13'!H30</f>
        <v>39</v>
      </c>
      <c r="H28" s="202">
        <f>'[2]13'!I30</f>
        <v>0</v>
      </c>
      <c r="I28" s="202">
        <f>'[2]13'!J30</f>
        <v>0</v>
      </c>
      <c r="J28" s="202">
        <f>'[2]13'!K30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1">
        <f>'[2]13'!B31</f>
        <v>84</v>
      </c>
      <c r="C29" s="202">
        <f>'[2]13'!C31</f>
        <v>0</v>
      </c>
      <c r="D29" s="202">
        <f>'[2]13'!D31</f>
        <v>0</v>
      </c>
      <c r="E29" s="202">
        <f>'[2]13'!E31</f>
        <v>0</v>
      </c>
      <c r="F29" s="15">
        <f t="shared" si="6"/>
        <v>84</v>
      </c>
      <c r="G29" s="201">
        <f>'[2]13'!H31</f>
        <v>39</v>
      </c>
      <c r="H29" s="202">
        <f>'[2]13'!I31</f>
        <v>0</v>
      </c>
      <c r="I29" s="202">
        <f>'[2]13'!J31</f>
        <v>0</v>
      </c>
      <c r="J29" s="202">
        <f>'[2]13'!K31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1">
        <f>'[2]13'!B32</f>
        <v>84</v>
      </c>
      <c r="C30" s="202">
        <f>'[2]13'!C32</f>
        <v>0</v>
      </c>
      <c r="D30" s="202">
        <f>'[2]13'!D32</f>
        <v>0</v>
      </c>
      <c r="E30" s="202">
        <f>'[2]13'!E32</f>
        <v>0</v>
      </c>
      <c r="F30" s="15">
        <f t="shared" si="6"/>
        <v>84</v>
      </c>
      <c r="G30" s="201">
        <f>'[2]13'!H32</f>
        <v>39</v>
      </c>
      <c r="H30" s="202">
        <f>'[2]13'!I32</f>
        <v>0</v>
      </c>
      <c r="I30" s="202">
        <f>'[2]13'!J32</f>
        <v>0</v>
      </c>
      <c r="J30" s="202">
        <f>'[2]13'!K32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1">
        <f>'[2]13'!B33</f>
        <v>84</v>
      </c>
      <c r="C31" s="202">
        <f>'[2]13'!C33</f>
        <v>0</v>
      </c>
      <c r="D31" s="202">
        <f>'[2]13'!D33</f>
        <v>0</v>
      </c>
      <c r="E31" s="202">
        <f>'[2]13'!E33</f>
        <v>0</v>
      </c>
      <c r="F31" s="15">
        <f t="shared" si="6"/>
        <v>84</v>
      </c>
      <c r="G31" s="201">
        <f>'[2]13'!H33</f>
        <v>39</v>
      </c>
      <c r="H31" s="202">
        <f>'[2]13'!I33</f>
        <v>0</v>
      </c>
      <c r="I31" s="202">
        <f>'[2]13'!J33</f>
        <v>0</v>
      </c>
      <c r="J31" s="202">
        <f>'[2]13'!K33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1">
        <f>'[2]13'!B34</f>
        <v>84</v>
      </c>
      <c r="C32" s="202">
        <f>'[2]13'!C34</f>
        <v>0</v>
      </c>
      <c r="D32" s="202">
        <f>'[2]13'!D34</f>
        <v>0</v>
      </c>
      <c r="E32" s="202">
        <f>'[2]13'!E34</f>
        <v>0</v>
      </c>
      <c r="F32" s="15">
        <f t="shared" si="6"/>
        <v>84</v>
      </c>
      <c r="G32" s="201">
        <f>'[2]13'!H34</f>
        <v>39</v>
      </c>
      <c r="H32" s="202">
        <f>'[2]13'!I34</f>
        <v>0</v>
      </c>
      <c r="I32" s="202">
        <f>'[2]13'!J34</f>
        <v>0</v>
      </c>
      <c r="J32" s="202">
        <f>'[2]13'!K34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'[2]13'!B35</f>
        <v>84</v>
      </c>
      <c r="C33" s="202">
        <f>'[2]13'!C35</f>
        <v>0</v>
      </c>
      <c r="D33" s="202">
        <f>'[2]13'!D35</f>
        <v>0</v>
      </c>
      <c r="E33" s="202">
        <f>'[2]13'!E35</f>
        <v>0</v>
      </c>
      <c r="F33" s="15">
        <f t="shared" si="6"/>
        <v>84</v>
      </c>
      <c r="G33" s="201">
        <f>'[2]13'!H35</f>
        <v>38</v>
      </c>
      <c r="H33" s="202">
        <f>'[2]13'!I35</f>
        <v>0</v>
      </c>
      <c r="I33" s="202">
        <f>'[2]13'!J35</f>
        <v>0</v>
      </c>
      <c r="J33" s="202">
        <f>'[2]13'!K35</f>
        <v>0</v>
      </c>
      <c r="K33" s="15">
        <f t="shared" si="3"/>
        <v>38</v>
      </c>
      <c r="L33" s="18">
        <f>frq!C33</f>
        <v>1</v>
      </c>
      <c r="M33" s="125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201">
        <f>'[2]13'!B36</f>
        <v>84</v>
      </c>
      <c r="C34" s="202">
        <f>'[2]13'!C36</f>
        <v>0</v>
      </c>
      <c r="D34" s="202">
        <f>'[2]13'!D36</f>
        <v>0</v>
      </c>
      <c r="E34" s="202">
        <f>'[2]13'!E36</f>
        <v>0</v>
      </c>
      <c r="F34" s="15">
        <f t="shared" si="6"/>
        <v>84</v>
      </c>
      <c r="G34" s="201">
        <f>'[2]13'!H36</f>
        <v>38</v>
      </c>
      <c r="H34" s="202">
        <f>'[2]13'!I36</f>
        <v>0</v>
      </c>
      <c r="I34" s="202">
        <f>'[2]13'!J36</f>
        <v>0</v>
      </c>
      <c r="J34" s="202">
        <f>'[2]13'!K36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1">
        <f>'[2]13'!B37</f>
        <v>84</v>
      </c>
      <c r="C35" s="202">
        <f>'[2]13'!C37</f>
        <v>0</v>
      </c>
      <c r="D35" s="202">
        <f>'[2]13'!D37</f>
        <v>0</v>
      </c>
      <c r="E35" s="202">
        <f>'[2]13'!E37</f>
        <v>0</v>
      </c>
      <c r="F35" s="15">
        <f t="shared" si="6"/>
        <v>84</v>
      </c>
      <c r="G35" s="201">
        <f>'[2]13'!H37</f>
        <v>38</v>
      </c>
      <c r="H35" s="202">
        <f>'[2]13'!I37</f>
        <v>0</v>
      </c>
      <c r="I35" s="202">
        <f>'[2]13'!J37</f>
        <v>0</v>
      </c>
      <c r="J35" s="202">
        <f>'[2]13'!K37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1">
        <f>'[2]13'!B38</f>
        <v>84</v>
      </c>
      <c r="C36" s="202">
        <f>'[2]13'!C38</f>
        <v>0</v>
      </c>
      <c r="D36" s="202">
        <f>'[2]13'!D38</f>
        <v>0</v>
      </c>
      <c r="E36" s="202">
        <f>'[2]13'!E38</f>
        <v>0</v>
      </c>
      <c r="F36" s="15">
        <f t="shared" si="6"/>
        <v>84</v>
      </c>
      <c r="G36" s="201">
        <f>'[2]13'!H38</f>
        <v>38</v>
      </c>
      <c r="H36" s="202">
        <f>'[2]13'!I38</f>
        <v>0</v>
      </c>
      <c r="I36" s="202">
        <f>'[2]13'!J38</f>
        <v>0</v>
      </c>
      <c r="J36" s="202">
        <f>'[2]13'!K38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1">
        <f>'[2]13'!B39</f>
        <v>84</v>
      </c>
      <c r="C37" s="202">
        <f>'[2]13'!C39</f>
        <v>0</v>
      </c>
      <c r="D37" s="202">
        <f>'[2]13'!D39</f>
        <v>0</v>
      </c>
      <c r="E37" s="202">
        <f>'[2]13'!E39</f>
        <v>0</v>
      </c>
      <c r="F37" s="15">
        <f t="shared" si="6"/>
        <v>84</v>
      </c>
      <c r="G37" s="201">
        <f>'[2]13'!H39</f>
        <v>38</v>
      </c>
      <c r="H37" s="202">
        <f>'[2]13'!I39</f>
        <v>0</v>
      </c>
      <c r="I37" s="202">
        <f>'[2]13'!J39</f>
        <v>0</v>
      </c>
      <c r="J37" s="202">
        <f>'[2]13'!K39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1">
        <f>'[2]13'!B40</f>
        <v>84</v>
      </c>
      <c r="C38" s="202">
        <f>'[2]13'!C40</f>
        <v>0</v>
      </c>
      <c r="D38" s="202">
        <f>'[2]13'!D40</f>
        <v>0</v>
      </c>
      <c r="E38" s="202">
        <f>'[2]13'!E40</f>
        <v>0</v>
      </c>
      <c r="F38" s="15">
        <f t="shared" si="6"/>
        <v>84</v>
      </c>
      <c r="G38" s="201">
        <f>'[2]13'!H40</f>
        <v>38</v>
      </c>
      <c r="H38" s="202">
        <f>'[2]13'!I40</f>
        <v>0</v>
      </c>
      <c r="I38" s="202">
        <f>'[2]13'!J40</f>
        <v>0</v>
      </c>
      <c r="J38" s="202">
        <f>'[2]13'!K40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1">
        <f>'[2]13'!B41</f>
        <v>84</v>
      </c>
      <c r="C39" s="202">
        <f>'[2]13'!C41</f>
        <v>0</v>
      </c>
      <c r="D39" s="202">
        <f>'[2]13'!D41</f>
        <v>0</v>
      </c>
      <c r="E39" s="202">
        <f>'[2]13'!E41</f>
        <v>0</v>
      </c>
      <c r="F39" s="15">
        <f t="shared" si="6"/>
        <v>84</v>
      </c>
      <c r="G39" s="201">
        <f>'[2]13'!H41</f>
        <v>38</v>
      </c>
      <c r="H39" s="202">
        <f>'[2]13'!I41</f>
        <v>0</v>
      </c>
      <c r="I39" s="202">
        <f>'[2]13'!J41</f>
        <v>0</v>
      </c>
      <c r="J39" s="202">
        <f>'[2]13'!K41</f>
        <v>0</v>
      </c>
      <c r="K39" s="15">
        <f t="shared" si="3"/>
        <v>38</v>
      </c>
      <c r="L39" s="18">
        <f>frq!C39</f>
        <v>1</v>
      </c>
      <c r="M39" s="125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  <c r="S39" s="18"/>
    </row>
    <row r="40" spans="1:19">
      <c r="A40" s="8" t="s">
        <v>82</v>
      </c>
      <c r="B40" s="201">
        <f>'[2]13'!B42</f>
        <v>84</v>
      </c>
      <c r="C40" s="202">
        <f>'[2]13'!C42</f>
        <v>0</v>
      </c>
      <c r="D40" s="202">
        <f>'[2]13'!D42</f>
        <v>0</v>
      </c>
      <c r="E40" s="202">
        <f>'[2]13'!E42</f>
        <v>0</v>
      </c>
      <c r="F40" s="15">
        <f t="shared" si="6"/>
        <v>84</v>
      </c>
      <c r="G40" s="201">
        <f>'[2]13'!H42</f>
        <v>38</v>
      </c>
      <c r="H40" s="202">
        <f>'[2]13'!I42</f>
        <v>0</v>
      </c>
      <c r="I40" s="202">
        <f>'[2]13'!J42</f>
        <v>0</v>
      </c>
      <c r="J40" s="202">
        <f>'[2]13'!K42</f>
        <v>0</v>
      </c>
      <c r="K40" s="15">
        <f t="shared" si="3"/>
        <v>38</v>
      </c>
      <c r="L40" s="18">
        <f>frq!C40</f>
        <v>1</v>
      </c>
      <c r="M40" s="125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  <c r="S40" s="18"/>
    </row>
    <row r="41" spans="1:19">
      <c r="A41" s="8" t="s">
        <v>83</v>
      </c>
      <c r="B41" s="201">
        <f>'[2]13'!B43</f>
        <v>84</v>
      </c>
      <c r="C41" s="202">
        <f>'[2]13'!C43</f>
        <v>0</v>
      </c>
      <c r="D41" s="202">
        <f>'[2]13'!D43</f>
        <v>0</v>
      </c>
      <c r="E41" s="202">
        <f>'[2]13'!E43</f>
        <v>0</v>
      </c>
      <c r="F41" s="15">
        <f t="shared" si="6"/>
        <v>84</v>
      </c>
      <c r="G41" s="201">
        <f>'[2]13'!H43</f>
        <v>38</v>
      </c>
      <c r="H41" s="202">
        <f>'[2]13'!I43</f>
        <v>0</v>
      </c>
      <c r="I41" s="202">
        <f>'[2]13'!J43</f>
        <v>0</v>
      </c>
      <c r="J41" s="202">
        <f>'[2]13'!K43</f>
        <v>0</v>
      </c>
      <c r="K41" s="15">
        <f t="shared" si="3"/>
        <v>38</v>
      </c>
      <c r="L41" s="18">
        <f>frq!C41</f>
        <v>1</v>
      </c>
      <c r="M41" s="125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  <c r="S41" s="18"/>
    </row>
    <row r="42" spans="1:19">
      <c r="A42" s="8" t="s">
        <v>84</v>
      </c>
      <c r="B42" s="201">
        <f>'[2]13'!B44</f>
        <v>84</v>
      </c>
      <c r="C42" s="202">
        <f>'[2]13'!C44</f>
        <v>0</v>
      </c>
      <c r="D42" s="202">
        <f>'[2]13'!D44</f>
        <v>0</v>
      </c>
      <c r="E42" s="202">
        <f>'[2]13'!E44</f>
        <v>0</v>
      </c>
      <c r="F42" s="15">
        <f t="shared" si="6"/>
        <v>84</v>
      </c>
      <c r="G42" s="201">
        <f>'[2]13'!H44</f>
        <v>38</v>
      </c>
      <c r="H42" s="202">
        <f>'[2]13'!I44</f>
        <v>0</v>
      </c>
      <c r="I42" s="202">
        <f>'[2]13'!J44</f>
        <v>0</v>
      </c>
      <c r="J42" s="202">
        <f>'[2]13'!K44</f>
        <v>0</v>
      </c>
      <c r="K42" s="15">
        <f t="shared" si="3"/>
        <v>38</v>
      </c>
      <c r="L42" s="18">
        <f>frq!C42</f>
        <v>1</v>
      </c>
      <c r="M42" s="125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  <c r="S42" s="18"/>
    </row>
    <row r="43" spans="1:19">
      <c r="A43" s="8" t="s">
        <v>85</v>
      </c>
      <c r="B43" s="201">
        <f>'[2]13'!B45</f>
        <v>84</v>
      </c>
      <c r="C43" s="202">
        <f>'[2]13'!C45</f>
        <v>0</v>
      </c>
      <c r="D43" s="202">
        <f>'[2]13'!D45</f>
        <v>0</v>
      </c>
      <c r="E43" s="202">
        <f>'[2]13'!E45</f>
        <v>0</v>
      </c>
      <c r="F43" s="15">
        <f t="shared" si="6"/>
        <v>84</v>
      </c>
      <c r="G43" s="201">
        <f>'[2]13'!H45</f>
        <v>38</v>
      </c>
      <c r="H43" s="202">
        <f>'[2]13'!I45</f>
        <v>0</v>
      </c>
      <c r="I43" s="202">
        <f>'[2]13'!J45</f>
        <v>0</v>
      </c>
      <c r="J43" s="202">
        <f>'[2]13'!K45</f>
        <v>0</v>
      </c>
      <c r="K43" s="15">
        <f t="shared" si="3"/>
        <v>38</v>
      </c>
      <c r="L43" s="18">
        <f>frq!C43</f>
        <v>1</v>
      </c>
      <c r="M43" s="125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  <c r="S43" s="18"/>
    </row>
    <row r="44" spans="1:19">
      <c r="A44" s="8" t="s">
        <v>86</v>
      </c>
      <c r="B44" s="201">
        <f>'[2]13'!B46</f>
        <v>84</v>
      </c>
      <c r="C44" s="202">
        <f>'[2]13'!C46</f>
        <v>0</v>
      </c>
      <c r="D44" s="202">
        <f>'[2]13'!D46</f>
        <v>0</v>
      </c>
      <c r="E44" s="202">
        <f>'[2]13'!E46</f>
        <v>0</v>
      </c>
      <c r="F44" s="15">
        <f t="shared" si="6"/>
        <v>84</v>
      </c>
      <c r="G44" s="201">
        <f>'[2]13'!H46</f>
        <v>39</v>
      </c>
      <c r="H44" s="202">
        <f>'[2]13'!I46</f>
        <v>0</v>
      </c>
      <c r="I44" s="202">
        <f>'[2]13'!J46</f>
        <v>0</v>
      </c>
      <c r="J44" s="202">
        <f>'[2]13'!K46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1">
        <f>'[2]13'!B47</f>
        <v>84</v>
      </c>
      <c r="C45" s="202">
        <f>'[2]13'!C47</f>
        <v>0</v>
      </c>
      <c r="D45" s="202">
        <f>'[2]13'!D47</f>
        <v>0</v>
      </c>
      <c r="E45" s="202">
        <f>'[2]13'!E47</f>
        <v>0</v>
      </c>
      <c r="F45" s="15">
        <f t="shared" si="6"/>
        <v>84</v>
      </c>
      <c r="G45" s="201">
        <f>'[2]13'!H47</f>
        <v>39</v>
      </c>
      <c r="H45" s="202">
        <f>'[2]13'!I47</f>
        <v>0</v>
      </c>
      <c r="I45" s="202">
        <f>'[2]13'!J47</f>
        <v>0</v>
      </c>
      <c r="J45" s="202">
        <f>'[2]13'!K47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1">
        <f>'[2]13'!B48</f>
        <v>84</v>
      </c>
      <c r="C46" s="202">
        <f>'[2]13'!C48</f>
        <v>0</v>
      </c>
      <c r="D46" s="202">
        <f>'[2]13'!D48</f>
        <v>0</v>
      </c>
      <c r="E46" s="202">
        <f>'[2]13'!E48</f>
        <v>0</v>
      </c>
      <c r="F46" s="15">
        <f t="shared" si="6"/>
        <v>84</v>
      </c>
      <c r="G46" s="201">
        <f>'[2]13'!H48</f>
        <v>39</v>
      </c>
      <c r="H46" s="202">
        <f>'[2]13'!I48</f>
        <v>0</v>
      </c>
      <c r="I46" s="202">
        <f>'[2]13'!J48</f>
        <v>0</v>
      </c>
      <c r="J46" s="202">
        <f>'[2]13'!K48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1">
        <f>'[2]13'!B49</f>
        <v>84</v>
      </c>
      <c r="C47" s="202">
        <f>'[2]13'!C49</f>
        <v>0</v>
      </c>
      <c r="D47" s="202">
        <f>'[2]13'!D49</f>
        <v>0</v>
      </c>
      <c r="E47" s="202">
        <f>'[2]13'!E49</f>
        <v>0</v>
      </c>
      <c r="F47" s="15">
        <f t="shared" si="6"/>
        <v>84</v>
      </c>
      <c r="G47" s="201">
        <f>'[2]13'!H49</f>
        <v>39</v>
      </c>
      <c r="H47" s="202">
        <f>'[2]13'!I49</f>
        <v>0</v>
      </c>
      <c r="I47" s="202">
        <f>'[2]13'!J49</f>
        <v>0</v>
      </c>
      <c r="J47" s="202">
        <f>'[2]13'!K49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1">
        <f>'[2]13'!B50</f>
        <v>84</v>
      </c>
      <c r="C48" s="202">
        <f>'[2]13'!C50</f>
        <v>0</v>
      </c>
      <c r="D48" s="202">
        <f>'[2]13'!D50</f>
        <v>0</v>
      </c>
      <c r="E48" s="202">
        <f>'[2]13'!E50</f>
        <v>0</v>
      </c>
      <c r="F48" s="15">
        <f t="shared" si="6"/>
        <v>84</v>
      </c>
      <c r="G48" s="201">
        <f>'[2]13'!H50</f>
        <v>39</v>
      </c>
      <c r="H48" s="202">
        <f>'[2]13'!I50</f>
        <v>0</v>
      </c>
      <c r="I48" s="202">
        <f>'[2]13'!J50</f>
        <v>0</v>
      </c>
      <c r="J48" s="202">
        <f>'[2]13'!K50</f>
        <v>0</v>
      </c>
      <c r="K48" s="15">
        <f t="shared" si="3"/>
        <v>39</v>
      </c>
      <c r="L48" s="18">
        <f>frq!C48</f>
        <v>1</v>
      </c>
      <c r="M48" s="125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  <c r="S48" s="18"/>
    </row>
    <row r="49" spans="1:19">
      <c r="A49" s="8" t="s">
        <v>91</v>
      </c>
      <c r="B49" s="201">
        <f>'[2]13'!B51</f>
        <v>84</v>
      </c>
      <c r="C49" s="202">
        <f>'[2]13'!C51</f>
        <v>0</v>
      </c>
      <c r="D49" s="202">
        <f>'[2]13'!D51</f>
        <v>0</v>
      </c>
      <c r="E49" s="202">
        <f>'[2]13'!E51</f>
        <v>0</v>
      </c>
      <c r="F49" s="15">
        <f t="shared" si="6"/>
        <v>84</v>
      </c>
      <c r="G49" s="201">
        <f>'[2]13'!H51</f>
        <v>39</v>
      </c>
      <c r="H49" s="202">
        <f>'[2]13'!I51</f>
        <v>0</v>
      </c>
      <c r="I49" s="202">
        <f>'[2]13'!J51</f>
        <v>0</v>
      </c>
      <c r="J49" s="202">
        <f>'[2]13'!K51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1">
        <f>'[2]13'!B52</f>
        <v>84</v>
      </c>
      <c r="C50" s="202">
        <f>'[2]13'!C52</f>
        <v>0</v>
      </c>
      <c r="D50" s="202">
        <f>'[2]13'!D52</f>
        <v>0</v>
      </c>
      <c r="E50" s="202">
        <f>'[2]13'!E52</f>
        <v>0</v>
      </c>
      <c r="F50" s="15">
        <f t="shared" si="6"/>
        <v>84</v>
      </c>
      <c r="G50" s="201">
        <f>'[2]13'!H52</f>
        <v>39</v>
      </c>
      <c r="H50" s="202">
        <f>'[2]13'!I52</f>
        <v>0</v>
      </c>
      <c r="I50" s="202">
        <f>'[2]13'!J52</f>
        <v>0</v>
      </c>
      <c r="J50" s="202">
        <f>'[2]13'!K52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1">
        <f>'[2]13'!B53</f>
        <v>84</v>
      </c>
      <c r="C51" s="202">
        <f>'[2]13'!C53</f>
        <v>0</v>
      </c>
      <c r="D51" s="202">
        <f>'[2]13'!D53</f>
        <v>0</v>
      </c>
      <c r="E51" s="202">
        <f>'[2]13'!E53</f>
        <v>0</v>
      </c>
      <c r="F51" s="15">
        <f t="shared" si="6"/>
        <v>84</v>
      </c>
      <c r="G51" s="201">
        <f>'[2]13'!H53</f>
        <v>39</v>
      </c>
      <c r="H51" s="202">
        <f>'[2]13'!I53</f>
        <v>0</v>
      </c>
      <c r="I51" s="202">
        <f>'[2]13'!J53</f>
        <v>0</v>
      </c>
      <c r="J51" s="202">
        <f>'[2]13'!K53</f>
        <v>0</v>
      </c>
      <c r="K51" s="15">
        <f t="shared" si="3"/>
        <v>39</v>
      </c>
      <c r="L51" s="18">
        <f>frq!C51</f>
        <v>1</v>
      </c>
      <c r="M51" s="125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  <c r="S51" s="18"/>
    </row>
    <row r="52" spans="1:19">
      <c r="A52" s="8" t="s">
        <v>94</v>
      </c>
      <c r="B52" s="201">
        <f>'[2]13'!B54</f>
        <v>84</v>
      </c>
      <c r="C52" s="202">
        <f>'[2]13'!C54</f>
        <v>0</v>
      </c>
      <c r="D52" s="202">
        <f>'[2]13'!D54</f>
        <v>0</v>
      </c>
      <c r="E52" s="202">
        <f>'[2]13'!E54</f>
        <v>0</v>
      </c>
      <c r="F52" s="15">
        <f t="shared" si="6"/>
        <v>84</v>
      </c>
      <c r="G52" s="201">
        <f>'[2]13'!H54</f>
        <v>39</v>
      </c>
      <c r="H52" s="202">
        <f>'[2]13'!I54</f>
        <v>0</v>
      </c>
      <c r="I52" s="202">
        <f>'[2]13'!J54</f>
        <v>0</v>
      </c>
      <c r="J52" s="202">
        <f>'[2]13'!K54</f>
        <v>0</v>
      </c>
      <c r="K52" s="15">
        <f t="shared" si="3"/>
        <v>39</v>
      </c>
      <c r="L52" s="18">
        <f>frq!C52</f>
        <v>1</v>
      </c>
      <c r="M52" s="125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  <c r="S52" s="18"/>
    </row>
    <row r="53" spans="1:19">
      <c r="A53" s="8" t="s">
        <v>95</v>
      </c>
      <c r="B53" s="201">
        <f>'[2]13'!B55</f>
        <v>84</v>
      </c>
      <c r="C53" s="202">
        <f>'[2]13'!C55</f>
        <v>0</v>
      </c>
      <c r="D53" s="202">
        <f>'[2]13'!D55</f>
        <v>0</v>
      </c>
      <c r="E53" s="202">
        <f>'[2]13'!E55</f>
        <v>0</v>
      </c>
      <c r="F53" s="15">
        <f t="shared" si="6"/>
        <v>84</v>
      </c>
      <c r="G53" s="201">
        <f>'[2]13'!H55</f>
        <v>39</v>
      </c>
      <c r="H53" s="202">
        <f>'[2]13'!I55</f>
        <v>0</v>
      </c>
      <c r="I53" s="202">
        <f>'[2]13'!J55</f>
        <v>0</v>
      </c>
      <c r="J53" s="202">
        <f>'[2]13'!K55</f>
        <v>0</v>
      </c>
      <c r="K53" s="15">
        <f t="shared" si="3"/>
        <v>39</v>
      </c>
      <c r="L53" s="18">
        <f>frq!C53</f>
        <v>1</v>
      </c>
      <c r="M53" s="125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  <c r="S53" s="18"/>
    </row>
    <row r="54" spans="1:19">
      <c r="A54" s="8" t="s">
        <v>96</v>
      </c>
      <c r="B54" s="201">
        <f>'[2]13'!B56</f>
        <v>84</v>
      </c>
      <c r="C54" s="202">
        <f>'[2]13'!C56</f>
        <v>0</v>
      </c>
      <c r="D54" s="202">
        <f>'[2]13'!D56</f>
        <v>0</v>
      </c>
      <c r="E54" s="202">
        <f>'[2]13'!E56</f>
        <v>0</v>
      </c>
      <c r="F54" s="15">
        <f t="shared" si="6"/>
        <v>84</v>
      </c>
      <c r="G54" s="201">
        <f>'[2]13'!H56</f>
        <v>39</v>
      </c>
      <c r="H54" s="202">
        <f>'[2]13'!I56</f>
        <v>0</v>
      </c>
      <c r="I54" s="202">
        <f>'[2]13'!J56</f>
        <v>0</v>
      </c>
      <c r="J54" s="202">
        <f>'[2]13'!K56</f>
        <v>0</v>
      </c>
      <c r="K54" s="15">
        <f t="shared" si="3"/>
        <v>39</v>
      </c>
      <c r="L54" s="18">
        <f>frq!C54</f>
        <v>1</v>
      </c>
      <c r="M54" s="125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  <c r="S54" s="18"/>
    </row>
    <row r="55" spans="1:19">
      <c r="A55" s="8" t="s">
        <v>97</v>
      </c>
      <c r="B55" s="201">
        <f>'[2]13'!B57</f>
        <v>84</v>
      </c>
      <c r="C55" s="202">
        <f>'[2]13'!C57</f>
        <v>0</v>
      </c>
      <c r="D55" s="202">
        <f>'[2]13'!D57</f>
        <v>0</v>
      </c>
      <c r="E55" s="202">
        <f>'[2]13'!E57</f>
        <v>0</v>
      </c>
      <c r="F55" s="15">
        <f t="shared" si="6"/>
        <v>84</v>
      </c>
      <c r="G55" s="201">
        <f>'[2]13'!H57</f>
        <v>39</v>
      </c>
      <c r="H55" s="202">
        <f>'[2]13'!I57</f>
        <v>0</v>
      </c>
      <c r="I55" s="202">
        <f>'[2]13'!J57</f>
        <v>0</v>
      </c>
      <c r="J55" s="202">
        <f>'[2]13'!K57</f>
        <v>0</v>
      </c>
      <c r="K55" s="15">
        <f t="shared" si="3"/>
        <v>39</v>
      </c>
      <c r="L55" s="18">
        <f>frq!C55</f>
        <v>1</v>
      </c>
      <c r="M55" s="125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  <c r="S55" s="18"/>
    </row>
    <row r="56" spans="1:19">
      <c r="A56" s="8" t="s">
        <v>98</v>
      </c>
      <c r="B56" s="201">
        <f>'[2]13'!B58</f>
        <v>84</v>
      </c>
      <c r="C56" s="202">
        <f>'[2]13'!C58</f>
        <v>0</v>
      </c>
      <c r="D56" s="202">
        <f>'[2]13'!D58</f>
        <v>0</v>
      </c>
      <c r="E56" s="202">
        <f>'[2]13'!E58</f>
        <v>0</v>
      </c>
      <c r="F56" s="15">
        <f t="shared" si="6"/>
        <v>84</v>
      </c>
      <c r="G56" s="201">
        <f>'[2]13'!H58</f>
        <v>39</v>
      </c>
      <c r="H56" s="202">
        <f>'[2]13'!I58</f>
        <v>0</v>
      </c>
      <c r="I56" s="202">
        <f>'[2]13'!J58</f>
        <v>0</v>
      </c>
      <c r="J56" s="202">
        <f>'[2]13'!K58</f>
        <v>0</v>
      </c>
      <c r="K56" s="15">
        <f t="shared" si="3"/>
        <v>39</v>
      </c>
      <c r="L56" s="18">
        <f>frq!C56</f>
        <v>1</v>
      </c>
      <c r="M56" s="125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  <c r="S56" s="18"/>
    </row>
    <row r="57" spans="1:19">
      <c r="A57" s="8" t="s">
        <v>99</v>
      </c>
      <c r="B57" s="201">
        <f>'[2]13'!B59</f>
        <v>84</v>
      </c>
      <c r="C57" s="202">
        <f>'[2]13'!C59</f>
        <v>0</v>
      </c>
      <c r="D57" s="202">
        <f>'[2]13'!D59</f>
        <v>0</v>
      </c>
      <c r="E57" s="202">
        <f>'[2]13'!E59</f>
        <v>0</v>
      </c>
      <c r="F57" s="15">
        <f t="shared" si="6"/>
        <v>84</v>
      </c>
      <c r="G57" s="201">
        <f>'[2]13'!H59</f>
        <v>39</v>
      </c>
      <c r="H57" s="202">
        <f>'[2]13'!I59</f>
        <v>0</v>
      </c>
      <c r="I57" s="202">
        <f>'[2]13'!J59</f>
        <v>0</v>
      </c>
      <c r="J57" s="202">
        <f>'[2]13'!K59</f>
        <v>0</v>
      </c>
      <c r="K57" s="15">
        <f t="shared" si="3"/>
        <v>39</v>
      </c>
      <c r="L57" s="18">
        <f>frq!C57</f>
        <v>1</v>
      </c>
      <c r="M57" s="125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  <c r="S57" s="18"/>
    </row>
    <row r="58" spans="1:19">
      <c r="A58" s="8" t="s">
        <v>100</v>
      </c>
      <c r="B58" s="201">
        <f>'[2]13'!B60</f>
        <v>84</v>
      </c>
      <c r="C58" s="202">
        <f>'[2]13'!C60</f>
        <v>0</v>
      </c>
      <c r="D58" s="202">
        <f>'[2]13'!D60</f>
        <v>0</v>
      </c>
      <c r="E58" s="202">
        <f>'[2]13'!E60</f>
        <v>0</v>
      </c>
      <c r="F58" s="15">
        <f t="shared" si="6"/>
        <v>84</v>
      </c>
      <c r="G58" s="201">
        <f>'[2]13'!H60</f>
        <v>39</v>
      </c>
      <c r="H58" s="202">
        <f>'[2]13'!I60</f>
        <v>0</v>
      </c>
      <c r="I58" s="202">
        <f>'[2]13'!J60</f>
        <v>0</v>
      </c>
      <c r="J58" s="202">
        <f>'[2]13'!K60</f>
        <v>0</v>
      </c>
      <c r="K58" s="15">
        <f t="shared" si="3"/>
        <v>39</v>
      </c>
      <c r="L58" s="18">
        <f>frq!C58</f>
        <v>1</v>
      </c>
      <c r="M58" s="125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  <c r="S58" s="18"/>
    </row>
    <row r="59" spans="1:19">
      <c r="A59" s="8" t="s">
        <v>101</v>
      </c>
      <c r="B59" s="201">
        <f>'[2]13'!B61</f>
        <v>84</v>
      </c>
      <c r="C59" s="202">
        <f>'[2]13'!C61</f>
        <v>0</v>
      </c>
      <c r="D59" s="202">
        <f>'[2]13'!D61</f>
        <v>0</v>
      </c>
      <c r="E59" s="202">
        <f>'[2]13'!E61</f>
        <v>0</v>
      </c>
      <c r="F59" s="15">
        <f t="shared" si="6"/>
        <v>84</v>
      </c>
      <c r="G59" s="201">
        <f>'[2]13'!H61</f>
        <v>39</v>
      </c>
      <c r="H59" s="202">
        <f>'[2]13'!I61</f>
        <v>0</v>
      </c>
      <c r="I59" s="202">
        <f>'[2]13'!J61</f>
        <v>0</v>
      </c>
      <c r="J59" s="202">
        <f>'[2]13'!K61</f>
        <v>0</v>
      </c>
      <c r="K59" s="15">
        <f t="shared" si="3"/>
        <v>39</v>
      </c>
      <c r="L59" s="18">
        <f>frq!C59</f>
        <v>1</v>
      </c>
      <c r="M59" s="125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  <c r="S59" s="18"/>
    </row>
    <row r="60" spans="1:19">
      <c r="A60" s="8" t="s">
        <v>102</v>
      </c>
      <c r="B60" s="201">
        <f>'[2]13'!B62</f>
        <v>84</v>
      </c>
      <c r="C60" s="202">
        <f>'[2]13'!C62</f>
        <v>0</v>
      </c>
      <c r="D60" s="202">
        <f>'[2]13'!D62</f>
        <v>0</v>
      </c>
      <c r="E60" s="202">
        <f>'[2]13'!E62</f>
        <v>0</v>
      </c>
      <c r="F60" s="15">
        <f t="shared" si="6"/>
        <v>84</v>
      </c>
      <c r="G60" s="201">
        <f>'[2]13'!H62</f>
        <v>39</v>
      </c>
      <c r="H60" s="202">
        <f>'[2]13'!I62</f>
        <v>0</v>
      </c>
      <c r="I60" s="202">
        <f>'[2]13'!J62</f>
        <v>0</v>
      </c>
      <c r="J60" s="202">
        <f>'[2]13'!K62</f>
        <v>0</v>
      </c>
      <c r="K60" s="15">
        <f t="shared" si="3"/>
        <v>39</v>
      </c>
      <c r="L60" s="18">
        <f>frq!C60</f>
        <v>1</v>
      </c>
      <c r="M60" s="125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  <c r="S60" s="18"/>
    </row>
    <row r="61" spans="1:19">
      <c r="A61" s="8" t="s">
        <v>103</v>
      </c>
      <c r="B61" s="201">
        <f>'[2]13'!B63</f>
        <v>84</v>
      </c>
      <c r="C61" s="202">
        <f>'[2]13'!C63</f>
        <v>0</v>
      </c>
      <c r="D61" s="202">
        <f>'[2]13'!D63</f>
        <v>0</v>
      </c>
      <c r="E61" s="202">
        <f>'[2]13'!E63</f>
        <v>0</v>
      </c>
      <c r="F61" s="15">
        <f t="shared" si="6"/>
        <v>84</v>
      </c>
      <c r="G61" s="201">
        <f>'[2]13'!H63</f>
        <v>39</v>
      </c>
      <c r="H61" s="202">
        <f>'[2]13'!I63</f>
        <v>0</v>
      </c>
      <c r="I61" s="202">
        <f>'[2]13'!J63</f>
        <v>0</v>
      </c>
      <c r="J61" s="202">
        <f>'[2]13'!K63</f>
        <v>0</v>
      </c>
      <c r="K61" s="15">
        <f t="shared" si="3"/>
        <v>39</v>
      </c>
      <c r="L61" s="18">
        <f>frq!C61</f>
        <v>1</v>
      </c>
      <c r="M61" s="125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  <c r="S61" s="18"/>
    </row>
    <row r="62" spans="1:19">
      <c r="A62" s="8" t="s">
        <v>104</v>
      </c>
      <c r="B62" s="201">
        <f>'[2]13'!B64</f>
        <v>84</v>
      </c>
      <c r="C62" s="202">
        <f>'[2]13'!C64</f>
        <v>0</v>
      </c>
      <c r="D62" s="202">
        <f>'[2]13'!D64</f>
        <v>0</v>
      </c>
      <c r="E62" s="202">
        <f>'[2]13'!E64</f>
        <v>0</v>
      </c>
      <c r="F62" s="15">
        <f t="shared" si="6"/>
        <v>84</v>
      </c>
      <c r="G62" s="201">
        <f>'[2]13'!H64</f>
        <v>39</v>
      </c>
      <c r="H62" s="202">
        <f>'[2]13'!I64</f>
        <v>0</v>
      </c>
      <c r="I62" s="202">
        <f>'[2]13'!J64</f>
        <v>0</v>
      </c>
      <c r="J62" s="202">
        <f>'[2]13'!K64</f>
        <v>0</v>
      </c>
      <c r="K62" s="15">
        <f t="shared" si="3"/>
        <v>39</v>
      </c>
      <c r="L62" s="18">
        <f>frq!C62</f>
        <v>1</v>
      </c>
      <c r="M62" s="125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  <c r="S62" s="18"/>
    </row>
    <row r="63" spans="1:19">
      <c r="A63" s="8" t="s">
        <v>105</v>
      </c>
      <c r="B63" s="201">
        <f>'[2]13'!B65</f>
        <v>84</v>
      </c>
      <c r="C63" s="202">
        <f>'[2]13'!C65</f>
        <v>0</v>
      </c>
      <c r="D63" s="202">
        <f>'[2]13'!D65</f>
        <v>0</v>
      </c>
      <c r="E63" s="202">
        <f>'[2]13'!E65</f>
        <v>0</v>
      </c>
      <c r="F63" s="15">
        <f t="shared" si="6"/>
        <v>84</v>
      </c>
      <c r="G63" s="201">
        <f>'[2]13'!H65</f>
        <v>39</v>
      </c>
      <c r="H63" s="202">
        <f>'[2]13'!I65</f>
        <v>0</v>
      </c>
      <c r="I63" s="202">
        <f>'[2]13'!J65</f>
        <v>0</v>
      </c>
      <c r="J63" s="202">
        <f>'[2]13'!K65</f>
        <v>0</v>
      </c>
      <c r="K63" s="15">
        <f t="shared" si="3"/>
        <v>39</v>
      </c>
      <c r="L63" s="18">
        <f>frq!C63</f>
        <v>1</v>
      </c>
      <c r="M63" s="125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  <c r="S63" s="18"/>
    </row>
    <row r="64" spans="1:19">
      <c r="A64" s="8" t="s">
        <v>106</v>
      </c>
      <c r="B64" s="201">
        <f>'[2]13'!B66</f>
        <v>84</v>
      </c>
      <c r="C64" s="202">
        <f>'[2]13'!C66</f>
        <v>0</v>
      </c>
      <c r="D64" s="202">
        <f>'[2]13'!D66</f>
        <v>0</v>
      </c>
      <c r="E64" s="202">
        <f>'[2]13'!E66</f>
        <v>0</v>
      </c>
      <c r="F64" s="15">
        <f t="shared" si="6"/>
        <v>84</v>
      </c>
      <c r="G64" s="201">
        <f>'[2]13'!H66</f>
        <v>39</v>
      </c>
      <c r="H64" s="202">
        <f>'[2]13'!I66</f>
        <v>0</v>
      </c>
      <c r="I64" s="202">
        <f>'[2]13'!J66</f>
        <v>0</v>
      </c>
      <c r="J64" s="202">
        <f>'[2]13'!K66</f>
        <v>0</v>
      </c>
      <c r="K64" s="15">
        <f t="shared" si="3"/>
        <v>39</v>
      </c>
      <c r="L64" s="18">
        <f>frq!C64</f>
        <v>1</v>
      </c>
      <c r="M64" s="125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  <c r="S64" s="18"/>
    </row>
    <row r="65" spans="1:19">
      <c r="A65" s="8" t="s">
        <v>107</v>
      </c>
      <c r="B65" s="201">
        <f>'[2]13'!B67</f>
        <v>84</v>
      </c>
      <c r="C65" s="202">
        <f>'[2]13'!C67</f>
        <v>0</v>
      </c>
      <c r="D65" s="202">
        <f>'[2]13'!D67</f>
        <v>0</v>
      </c>
      <c r="E65" s="202">
        <f>'[2]13'!E67</f>
        <v>0</v>
      </c>
      <c r="F65" s="15">
        <f t="shared" si="6"/>
        <v>84</v>
      </c>
      <c r="G65" s="201">
        <f>'[2]13'!H67</f>
        <v>39</v>
      </c>
      <c r="H65" s="202">
        <f>'[2]13'!I67</f>
        <v>0</v>
      </c>
      <c r="I65" s="202">
        <f>'[2]13'!J67</f>
        <v>0</v>
      </c>
      <c r="J65" s="202">
        <f>'[2]13'!K67</f>
        <v>0</v>
      </c>
      <c r="K65" s="15">
        <f t="shared" si="3"/>
        <v>39</v>
      </c>
      <c r="L65" s="18">
        <f>frq!C65</f>
        <v>1</v>
      </c>
      <c r="M65" s="125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  <c r="S65" s="18"/>
    </row>
    <row r="66" spans="1:19">
      <c r="A66" s="8" t="s">
        <v>108</v>
      </c>
      <c r="B66" s="201">
        <f>'[2]13'!B68</f>
        <v>84</v>
      </c>
      <c r="C66" s="202">
        <f>'[2]13'!C68</f>
        <v>0</v>
      </c>
      <c r="D66" s="202">
        <f>'[2]13'!D68</f>
        <v>0</v>
      </c>
      <c r="E66" s="202">
        <f>'[2]13'!E68</f>
        <v>0</v>
      </c>
      <c r="F66" s="15">
        <f t="shared" si="6"/>
        <v>84</v>
      </c>
      <c r="G66" s="201">
        <f>'[2]13'!H68</f>
        <v>39</v>
      </c>
      <c r="H66" s="202">
        <f>'[2]13'!I68</f>
        <v>0</v>
      </c>
      <c r="I66" s="202">
        <f>'[2]13'!J68</f>
        <v>0</v>
      </c>
      <c r="J66" s="202">
        <f>'[2]13'!K68</f>
        <v>0</v>
      </c>
      <c r="K66" s="15">
        <f t="shared" si="3"/>
        <v>39</v>
      </c>
      <c r="L66" s="18">
        <f>frq!C66</f>
        <v>1</v>
      </c>
      <c r="M66" s="125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  <c r="S66" s="18"/>
    </row>
    <row r="67" spans="1:19">
      <c r="A67" s="8" t="s">
        <v>109</v>
      </c>
      <c r="B67" s="201">
        <f>'[2]13'!B69</f>
        <v>84</v>
      </c>
      <c r="C67" s="202">
        <f>'[2]13'!C69</f>
        <v>0</v>
      </c>
      <c r="D67" s="202">
        <f>'[2]13'!D69</f>
        <v>0</v>
      </c>
      <c r="E67" s="202">
        <f>'[2]13'!E69</f>
        <v>0</v>
      </c>
      <c r="F67" s="15">
        <f t="shared" si="6"/>
        <v>84</v>
      </c>
      <c r="G67" s="201">
        <f>'[2]13'!H69</f>
        <v>39</v>
      </c>
      <c r="H67" s="202">
        <f>'[2]13'!I69</f>
        <v>0</v>
      </c>
      <c r="I67" s="202">
        <f>'[2]13'!J69</f>
        <v>0</v>
      </c>
      <c r="J67" s="202">
        <f>'[2]13'!K69</f>
        <v>0</v>
      </c>
      <c r="K67" s="15">
        <f t="shared" si="3"/>
        <v>39</v>
      </c>
      <c r="L67" s="18">
        <f>frq!C67</f>
        <v>1</v>
      </c>
      <c r="M67" s="125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  <c r="S67" s="18"/>
    </row>
    <row r="68" spans="1:19">
      <c r="A68" s="8" t="s">
        <v>110</v>
      </c>
      <c r="B68" s="201">
        <f>'[2]13'!B70</f>
        <v>84</v>
      </c>
      <c r="C68" s="202">
        <f>'[2]13'!C70</f>
        <v>0</v>
      </c>
      <c r="D68" s="202">
        <f>'[2]13'!D70</f>
        <v>0</v>
      </c>
      <c r="E68" s="202">
        <f>'[2]13'!E70</f>
        <v>0</v>
      </c>
      <c r="F68" s="15">
        <f t="shared" si="6"/>
        <v>84</v>
      </c>
      <c r="G68" s="201">
        <f>'[2]13'!H70</f>
        <v>39</v>
      </c>
      <c r="H68" s="202">
        <f>'[2]13'!I70</f>
        <v>0</v>
      </c>
      <c r="I68" s="202">
        <f>'[2]13'!J70</f>
        <v>0</v>
      </c>
      <c r="J68" s="202">
        <f>'[2]13'!K70</f>
        <v>0</v>
      </c>
      <c r="K68" s="15">
        <f t="shared" ref="K68:K98" si="13">SUM(G68:J68)</f>
        <v>39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  <c r="S68" s="18"/>
    </row>
    <row r="69" spans="1:19">
      <c r="A69" s="8" t="s">
        <v>111</v>
      </c>
      <c r="B69" s="201">
        <f>'[2]13'!B71</f>
        <v>84</v>
      </c>
      <c r="C69" s="202">
        <f>'[2]13'!C71</f>
        <v>0</v>
      </c>
      <c r="D69" s="202">
        <f>'[2]13'!D71</f>
        <v>0</v>
      </c>
      <c r="E69" s="202">
        <f>'[2]13'!E71</f>
        <v>0</v>
      </c>
      <c r="F69" s="15">
        <f t="shared" ref="F69:F98" si="16">SUM(B69:E69)</f>
        <v>84</v>
      </c>
      <c r="G69" s="201">
        <f>'[2]13'!H71</f>
        <v>39</v>
      </c>
      <c r="H69" s="202">
        <f>'[2]13'!I71</f>
        <v>0</v>
      </c>
      <c r="I69" s="202">
        <f>'[2]13'!J71</f>
        <v>0</v>
      </c>
      <c r="J69" s="202">
        <f>'[2]13'!K71</f>
        <v>0</v>
      </c>
      <c r="K69" s="15">
        <f t="shared" si="13"/>
        <v>39</v>
      </c>
      <c r="L69" s="18">
        <f>frq!C69</f>
        <v>1</v>
      </c>
      <c r="M69" s="125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  <c r="S69" s="18"/>
    </row>
    <row r="70" spans="1:19">
      <c r="A70" s="8" t="s">
        <v>112</v>
      </c>
      <c r="B70" s="201">
        <f>'[2]13'!B72</f>
        <v>84</v>
      </c>
      <c r="C70" s="202">
        <f>'[2]13'!C72</f>
        <v>0</v>
      </c>
      <c r="D70" s="202">
        <f>'[2]13'!D72</f>
        <v>0</v>
      </c>
      <c r="E70" s="202">
        <f>'[2]13'!E72</f>
        <v>0</v>
      </c>
      <c r="F70" s="15">
        <f t="shared" si="16"/>
        <v>84</v>
      </c>
      <c r="G70" s="201">
        <f>'[2]13'!H72</f>
        <v>39</v>
      </c>
      <c r="H70" s="202">
        <f>'[2]13'!I72</f>
        <v>0</v>
      </c>
      <c r="I70" s="202">
        <f>'[2]13'!J72</f>
        <v>0</v>
      </c>
      <c r="J70" s="202">
        <f>'[2]13'!K72</f>
        <v>0</v>
      </c>
      <c r="K70" s="15">
        <f t="shared" si="13"/>
        <v>39</v>
      </c>
      <c r="L70" s="18">
        <f>frq!C70</f>
        <v>1</v>
      </c>
      <c r="M70" s="125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  <c r="S70" s="18"/>
    </row>
    <row r="71" spans="1:19">
      <c r="A71" s="8" t="s">
        <v>113</v>
      </c>
      <c r="B71" s="201">
        <f>'[2]13'!B73</f>
        <v>84</v>
      </c>
      <c r="C71" s="202">
        <f>'[2]13'!C73</f>
        <v>0</v>
      </c>
      <c r="D71" s="202">
        <f>'[2]13'!D73</f>
        <v>0</v>
      </c>
      <c r="E71" s="202">
        <f>'[2]13'!E73</f>
        <v>0</v>
      </c>
      <c r="F71" s="15">
        <f t="shared" si="16"/>
        <v>84</v>
      </c>
      <c r="G71" s="201">
        <f>'[2]13'!H73</f>
        <v>39</v>
      </c>
      <c r="H71" s="202">
        <f>'[2]13'!I73</f>
        <v>0</v>
      </c>
      <c r="I71" s="202">
        <f>'[2]13'!J73</f>
        <v>0</v>
      </c>
      <c r="J71" s="202">
        <f>'[2]13'!K73</f>
        <v>0</v>
      </c>
      <c r="K71" s="15">
        <f t="shared" si="13"/>
        <v>39</v>
      </c>
      <c r="L71" s="18">
        <f>frq!C71</f>
        <v>1</v>
      </c>
      <c r="M71" s="125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  <c r="S71" s="18"/>
    </row>
    <row r="72" spans="1:19">
      <c r="A72" s="8" t="s">
        <v>114</v>
      </c>
      <c r="B72" s="201">
        <f>'[2]13'!B74</f>
        <v>84</v>
      </c>
      <c r="C72" s="202">
        <f>'[2]13'!C74</f>
        <v>0</v>
      </c>
      <c r="D72" s="202">
        <f>'[2]13'!D74</f>
        <v>0</v>
      </c>
      <c r="E72" s="202">
        <f>'[2]13'!E74</f>
        <v>0</v>
      </c>
      <c r="F72" s="15">
        <f t="shared" si="16"/>
        <v>84</v>
      </c>
      <c r="G72" s="201">
        <f>'[2]13'!H74</f>
        <v>39</v>
      </c>
      <c r="H72" s="202">
        <f>'[2]13'!I74</f>
        <v>0</v>
      </c>
      <c r="I72" s="202">
        <f>'[2]13'!J74</f>
        <v>0</v>
      </c>
      <c r="J72" s="202">
        <f>'[2]13'!K74</f>
        <v>0</v>
      </c>
      <c r="K72" s="15">
        <f t="shared" si="13"/>
        <v>39</v>
      </c>
      <c r="L72" s="18">
        <f>frq!C72</f>
        <v>1</v>
      </c>
      <c r="M72" s="125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  <c r="S72" s="18"/>
    </row>
    <row r="73" spans="1:19">
      <c r="A73" s="8" t="s">
        <v>115</v>
      </c>
      <c r="B73" s="201">
        <f>'[2]13'!B75</f>
        <v>84</v>
      </c>
      <c r="C73" s="202">
        <f>'[2]13'!C75</f>
        <v>0</v>
      </c>
      <c r="D73" s="202">
        <f>'[2]13'!D75</f>
        <v>0</v>
      </c>
      <c r="E73" s="202">
        <f>'[2]13'!E75</f>
        <v>0</v>
      </c>
      <c r="F73" s="15">
        <f t="shared" si="16"/>
        <v>84</v>
      </c>
      <c r="G73" s="201">
        <f>'[2]13'!H75</f>
        <v>39</v>
      </c>
      <c r="H73" s="202">
        <f>'[2]13'!I75</f>
        <v>0</v>
      </c>
      <c r="I73" s="202">
        <f>'[2]13'!J75</f>
        <v>0</v>
      </c>
      <c r="J73" s="202">
        <f>'[2]13'!K75</f>
        <v>0</v>
      </c>
      <c r="K73" s="15">
        <f t="shared" si="13"/>
        <v>39</v>
      </c>
      <c r="L73" s="18">
        <f>frq!C73</f>
        <v>1</v>
      </c>
      <c r="M73" s="125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  <c r="S73" s="18"/>
    </row>
    <row r="74" spans="1:19">
      <c r="A74" s="8" t="s">
        <v>116</v>
      </c>
      <c r="B74" s="201">
        <f>'[2]13'!B76</f>
        <v>84</v>
      </c>
      <c r="C74" s="202">
        <f>'[2]13'!C76</f>
        <v>0</v>
      </c>
      <c r="D74" s="202">
        <f>'[2]13'!D76</f>
        <v>0</v>
      </c>
      <c r="E74" s="202">
        <f>'[2]13'!E76</f>
        <v>0</v>
      </c>
      <c r="F74" s="15">
        <f t="shared" si="16"/>
        <v>84</v>
      </c>
      <c r="G74" s="201">
        <f>'[2]13'!H76</f>
        <v>39</v>
      </c>
      <c r="H74" s="202">
        <f>'[2]13'!I76</f>
        <v>0</v>
      </c>
      <c r="I74" s="202">
        <f>'[2]13'!J76</f>
        <v>0</v>
      </c>
      <c r="J74" s="202">
        <f>'[2]13'!K76</f>
        <v>0</v>
      </c>
      <c r="K74" s="15">
        <f t="shared" si="13"/>
        <v>39</v>
      </c>
      <c r="L74" s="18">
        <f>frq!C74</f>
        <v>1</v>
      </c>
      <c r="M74" s="125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  <c r="S74" s="18"/>
    </row>
    <row r="75" spans="1:19">
      <c r="A75" s="8" t="s">
        <v>117</v>
      </c>
      <c r="B75" s="201">
        <f>'[2]13'!B77</f>
        <v>84</v>
      </c>
      <c r="C75" s="202">
        <f>'[2]13'!C77</f>
        <v>0</v>
      </c>
      <c r="D75" s="202">
        <f>'[2]13'!D77</f>
        <v>0</v>
      </c>
      <c r="E75" s="202">
        <f>'[2]13'!E77</f>
        <v>0</v>
      </c>
      <c r="F75" s="15">
        <f t="shared" si="16"/>
        <v>84</v>
      </c>
      <c r="G75" s="201">
        <f>'[2]13'!H77</f>
        <v>39</v>
      </c>
      <c r="H75" s="202">
        <f>'[2]13'!I77</f>
        <v>0</v>
      </c>
      <c r="I75" s="202">
        <f>'[2]13'!J77</f>
        <v>0</v>
      </c>
      <c r="J75" s="202">
        <f>'[2]13'!K77</f>
        <v>0</v>
      </c>
      <c r="K75" s="15">
        <f t="shared" si="13"/>
        <v>39</v>
      </c>
      <c r="L75" s="18">
        <f>frq!C75</f>
        <v>1</v>
      </c>
      <c r="M75" s="125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  <c r="S75" s="18"/>
    </row>
    <row r="76" spans="1:19">
      <c r="A76" s="8" t="s">
        <v>118</v>
      </c>
      <c r="B76" s="201">
        <f>'[2]13'!B78</f>
        <v>84</v>
      </c>
      <c r="C76" s="202">
        <f>'[2]13'!C78</f>
        <v>0</v>
      </c>
      <c r="D76" s="202">
        <f>'[2]13'!D78</f>
        <v>0</v>
      </c>
      <c r="E76" s="202">
        <f>'[2]13'!E78</f>
        <v>0</v>
      </c>
      <c r="F76" s="15">
        <f t="shared" si="16"/>
        <v>84</v>
      </c>
      <c r="G76" s="201">
        <f>'[2]13'!H78</f>
        <v>39</v>
      </c>
      <c r="H76" s="202">
        <f>'[2]13'!I78</f>
        <v>0</v>
      </c>
      <c r="I76" s="202">
        <f>'[2]13'!J78</f>
        <v>0</v>
      </c>
      <c r="J76" s="202">
        <f>'[2]13'!K78</f>
        <v>0</v>
      </c>
      <c r="K76" s="15">
        <f t="shared" si="13"/>
        <v>39</v>
      </c>
      <c r="L76" s="18">
        <f>frq!C76</f>
        <v>1</v>
      </c>
      <c r="M76" s="125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  <c r="S76" s="18"/>
    </row>
    <row r="77" spans="1:19">
      <c r="A77" s="8" t="s">
        <v>119</v>
      </c>
      <c r="B77" s="201">
        <f>'[2]13'!B79</f>
        <v>84</v>
      </c>
      <c r="C77" s="202">
        <f>'[2]13'!C79</f>
        <v>0</v>
      </c>
      <c r="D77" s="202">
        <f>'[2]13'!D79</f>
        <v>0</v>
      </c>
      <c r="E77" s="202">
        <f>'[2]13'!E79</f>
        <v>0</v>
      </c>
      <c r="F77" s="15">
        <f t="shared" si="16"/>
        <v>84</v>
      </c>
      <c r="G77" s="201">
        <f>'[2]13'!H79</f>
        <v>39</v>
      </c>
      <c r="H77" s="202">
        <f>'[2]13'!I79</f>
        <v>0</v>
      </c>
      <c r="I77" s="202">
        <f>'[2]13'!J79</f>
        <v>0</v>
      </c>
      <c r="J77" s="202">
        <f>'[2]13'!K79</f>
        <v>0</v>
      </c>
      <c r="K77" s="15">
        <f t="shared" si="13"/>
        <v>39</v>
      </c>
      <c r="L77" s="18">
        <f>frq!C77</f>
        <v>1</v>
      </c>
      <c r="M77" s="125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  <c r="S77" s="18"/>
    </row>
    <row r="78" spans="1:19">
      <c r="A78" s="8" t="s">
        <v>120</v>
      </c>
      <c r="B78" s="201">
        <f>'[2]13'!B80</f>
        <v>84</v>
      </c>
      <c r="C78" s="202">
        <f>'[2]13'!C80</f>
        <v>0</v>
      </c>
      <c r="D78" s="202">
        <f>'[2]13'!D80</f>
        <v>0</v>
      </c>
      <c r="E78" s="202">
        <f>'[2]13'!E80</f>
        <v>0</v>
      </c>
      <c r="F78" s="15">
        <f t="shared" si="16"/>
        <v>84</v>
      </c>
      <c r="G78" s="201">
        <f>'[2]13'!H80</f>
        <v>39</v>
      </c>
      <c r="H78" s="202">
        <f>'[2]13'!I80</f>
        <v>0</v>
      </c>
      <c r="I78" s="202">
        <f>'[2]13'!J80</f>
        <v>0</v>
      </c>
      <c r="J78" s="202">
        <f>'[2]13'!K80</f>
        <v>0</v>
      </c>
      <c r="K78" s="15">
        <f t="shared" si="13"/>
        <v>39</v>
      </c>
      <c r="L78" s="18">
        <f>frq!C78</f>
        <v>1</v>
      </c>
      <c r="M78" s="125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  <c r="S78" s="18"/>
    </row>
    <row r="79" spans="1:19">
      <c r="A79" s="8" t="s">
        <v>121</v>
      </c>
      <c r="B79" s="201">
        <f>'[2]13'!B81</f>
        <v>84</v>
      </c>
      <c r="C79" s="202">
        <f>'[2]13'!C81</f>
        <v>0</v>
      </c>
      <c r="D79" s="202">
        <f>'[2]13'!D81</f>
        <v>0</v>
      </c>
      <c r="E79" s="202">
        <f>'[2]13'!E81</f>
        <v>0</v>
      </c>
      <c r="F79" s="15">
        <f t="shared" si="16"/>
        <v>84</v>
      </c>
      <c r="G79" s="201">
        <f>'[2]13'!H81</f>
        <v>39</v>
      </c>
      <c r="H79" s="202">
        <f>'[2]13'!I81</f>
        <v>0</v>
      </c>
      <c r="I79" s="202">
        <f>'[2]13'!J81</f>
        <v>0</v>
      </c>
      <c r="J79" s="202">
        <f>'[2]13'!K81</f>
        <v>0</v>
      </c>
      <c r="K79" s="15">
        <f t="shared" si="13"/>
        <v>39</v>
      </c>
      <c r="L79" s="18">
        <f>frq!C79</f>
        <v>1</v>
      </c>
      <c r="M79" s="125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  <c r="S79" s="18"/>
    </row>
    <row r="80" spans="1:19">
      <c r="A80" s="8" t="s">
        <v>122</v>
      </c>
      <c r="B80" s="201">
        <f>'[2]13'!B82</f>
        <v>84</v>
      </c>
      <c r="C80" s="202">
        <f>'[2]13'!C82</f>
        <v>0</v>
      </c>
      <c r="D80" s="202">
        <f>'[2]13'!D82</f>
        <v>0</v>
      </c>
      <c r="E80" s="202">
        <f>'[2]13'!E82</f>
        <v>0</v>
      </c>
      <c r="F80" s="15">
        <f t="shared" si="16"/>
        <v>84</v>
      </c>
      <c r="G80" s="201">
        <f>'[2]13'!H82</f>
        <v>39</v>
      </c>
      <c r="H80" s="202">
        <f>'[2]13'!I82</f>
        <v>0</v>
      </c>
      <c r="I80" s="202">
        <f>'[2]13'!J82</f>
        <v>0</v>
      </c>
      <c r="J80" s="202">
        <f>'[2]13'!K82</f>
        <v>0</v>
      </c>
      <c r="K80" s="15">
        <f t="shared" si="13"/>
        <v>39</v>
      </c>
      <c r="L80" s="18">
        <f>frq!C80</f>
        <v>1</v>
      </c>
      <c r="M80" s="125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  <c r="S80" s="18"/>
    </row>
    <row r="81" spans="1:19">
      <c r="A81" s="8" t="s">
        <v>123</v>
      </c>
      <c r="B81" s="201">
        <f>'[2]13'!B83</f>
        <v>84</v>
      </c>
      <c r="C81" s="202">
        <f>'[2]13'!C83</f>
        <v>0</v>
      </c>
      <c r="D81" s="202">
        <f>'[2]13'!D83</f>
        <v>0</v>
      </c>
      <c r="E81" s="202">
        <f>'[2]13'!E83</f>
        <v>0</v>
      </c>
      <c r="F81" s="15">
        <f t="shared" si="16"/>
        <v>84</v>
      </c>
      <c r="G81" s="201">
        <f>'[2]13'!H83</f>
        <v>39</v>
      </c>
      <c r="H81" s="202">
        <f>'[2]13'!I83</f>
        <v>0</v>
      </c>
      <c r="I81" s="202">
        <f>'[2]13'!J83</f>
        <v>0</v>
      </c>
      <c r="J81" s="202">
        <f>'[2]13'!K83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1">
        <f>'[2]13'!B84</f>
        <v>84</v>
      </c>
      <c r="C82" s="202">
        <f>'[2]13'!C84</f>
        <v>0</v>
      </c>
      <c r="D82" s="202">
        <f>'[2]13'!D84</f>
        <v>0</v>
      </c>
      <c r="E82" s="202">
        <f>'[2]13'!E84</f>
        <v>0</v>
      </c>
      <c r="F82" s="15">
        <f t="shared" si="16"/>
        <v>84</v>
      </c>
      <c r="G82" s="201">
        <f>'[2]13'!H84</f>
        <v>39</v>
      </c>
      <c r="H82" s="202">
        <f>'[2]13'!I84</f>
        <v>0</v>
      </c>
      <c r="I82" s="202">
        <f>'[2]13'!J84</f>
        <v>0</v>
      </c>
      <c r="J82" s="202">
        <f>'[2]13'!K84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1">
        <f>'[2]13'!B85</f>
        <v>84</v>
      </c>
      <c r="C83" s="202">
        <f>'[2]13'!C85</f>
        <v>0</v>
      </c>
      <c r="D83" s="202">
        <f>'[2]13'!D85</f>
        <v>0</v>
      </c>
      <c r="E83" s="202">
        <f>'[2]13'!E85</f>
        <v>0</v>
      </c>
      <c r="F83" s="15">
        <f t="shared" si="16"/>
        <v>84</v>
      </c>
      <c r="G83" s="201">
        <f>'[2]13'!H85</f>
        <v>39</v>
      </c>
      <c r="H83" s="202">
        <f>'[2]13'!I85</f>
        <v>0</v>
      </c>
      <c r="I83" s="202">
        <f>'[2]13'!J85</f>
        <v>0</v>
      </c>
      <c r="J83" s="202">
        <f>'[2]13'!K85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1">
        <f>'[2]13'!B86</f>
        <v>84</v>
      </c>
      <c r="C84" s="202">
        <f>'[2]13'!C86</f>
        <v>0</v>
      </c>
      <c r="D84" s="202">
        <f>'[2]13'!D86</f>
        <v>0</v>
      </c>
      <c r="E84" s="202">
        <f>'[2]13'!E86</f>
        <v>0</v>
      </c>
      <c r="F84" s="15">
        <f t="shared" si="16"/>
        <v>84</v>
      </c>
      <c r="G84" s="201">
        <f>'[2]13'!H86</f>
        <v>39</v>
      </c>
      <c r="H84" s="202">
        <f>'[2]13'!I86</f>
        <v>0</v>
      </c>
      <c r="I84" s="202">
        <f>'[2]13'!J86</f>
        <v>0</v>
      </c>
      <c r="J84" s="202">
        <f>'[2]13'!K86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1">
        <f>'[2]13'!B87</f>
        <v>84</v>
      </c>
      <c r="C85" s="202">
        <f>'[2]13'!C87</f>
        <v>0</v>
      </c>
      <c r="D85" s="202">
        <f>'[2]13'!D87</f>
        <v>0</v>
      </c>
      <c r="E85" s="202">
        <f>'[2]13'!E87</f>
        <v>0</v>
      </c>
      <c r="F85" s="15">
        <f t="shared" si="16"/>
        <v>84</v>
      </c>
      <c r="G85" s="201">
        <f>'[2]13'!H87</f>
        <v>39</v>
      </c>
      <c r="H85" s="202">
        <f>'[2]13'!I87</f>
        <v>0</v>
      </c>
      <c r="I85" s="202">
        <f>'[2]13'!J87</f>
        <v>0</v>
      </c>
      <c r="J85" s="202">
        <f>'[2]13'!K87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1">
        <f>'[2]13'!B88</f>
        <v>84</v>
      </c>
      <c r="C86" s="202">
        <f>'[2]13'!C88</f>
        <v>0</v>
      </c>
      <c r="D86" s="202">
        <f>'[2]13'!D88</f>
        <v>0</v>
      </c>
      <c r="E86" s="202">
        <f>'[2]13'!E88</f>
        <v>0</v>
      </c>
      <c r="F86" s="15">
        <f t="shared" si="16"/>
        <v>84</v>
      </c>
      <c r="G86" s="201">
        <f>'[2]13'!H88</f>
        <v>39</v>
      </c>
      <c r="H86" s="202">
        <f>'[2]13'!I88</f>
        <v>0</v>
      </c>
      <c r="I86" s="202">
        <f>'[2]13'!J88</f>
        <v>0</v>
      </c>
      <c r="J86" s="202">
        <f>'[2]13'!K88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1">
        <f>'[2]13'!B89</f>
        <v>84</v>
      </c>
      <c r="C87" s="202">
        <f>'[2]13'!C89</f>
        <v>0</v>
      </c>
      <c r="D87" s="202">
        <f>'[2]13'!D89</f>
        <v>0</v>
      </c>
      <c r="E87" s="202">
        <f>'[2]13'!E89</f>
        <v>0</v>
      </c>
      <c r="F87" s="15">
        <f t="shared" si="16"/>
        <v>84</v>
      </c>
      <c r="G87" s="201">
        <f>'[2]13'!H89</f>
        <v>39</v>
      </c>
      <c r="H87" s="202">
        <f>'[2]13'!I89</f>
        <v>0</v>
      </c>
      <c r="I87" s="202">
        <f>'[2]13'!J89</f>
        <v>0</v>
      </c>
      <c r="J87" s="202">
        <f>'[2]13'!K89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1">
        <f>'[2]13'!B90</f>
        <v>84</v>
      </c>
      <c r="C88" s="202">
        <f>'[2]13'!C90</f>
        <v>0</v>
      </c>
      <c r="D88" s="202">
        <f>'[2]13'!D90</f>
        <v>0</v>
      </c>
      <c r="E88" s="202">
        <f>'[2]13'!E90</f>
        <v>0</v>
      </c>
      <c r="F88" s="15">
        <f t="shared" si="16"/>
        <v>84</v>
      </c>
      <c r="G88" s="201">
        <f>'[2]13'!H90</f>
        <v>39</v>
      </c>
      <c r="H88" s="202">
        <f>'[2]13'!I90</f>
        <v>0</v>
      </c>
      <c r="I88" s="202">
        <f>'[2]13'!J90</f>
        <v>0</v>
      </c>
      <c r="J88" s="202">
        <f>'[2]13'!K90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1">
        <f>'[2]13'!B91</f>
        <v>84</v>
      </c>
      <c r="C89" s="202">
        <f>'[2]13'!C91</f>
        <v>0</v>
      </c>
      <c r="D89" s="202">
        <f>'[2]13'!D91</f>
        <v>0</v>
      </c>
      <c r="E89" s="202">
        <f>'[2]13'!E91</f>
        <v>0</v>
      </c>
      <c r="F89" s="15">
        <f t="shared" si="16"/>
        <v>84</v>
      </c>
      <c r="G89" s="201">
        <f>'[2]13'!H91</f>
        <v>39</v>
      </c>
      <c r="H89" s="202">
        <f>'[2]13'!I91</f>
        <v>0</v>
      </c>
      <c r="I89" s="202">
        <f>'[2]13'!J91</f>
        <v>0</v>
      </c>
      <c r="J89" s="202">
        <f>'[2]13'!K91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1">
        <f>'[2]13'!B92</f>
        <v>84</v>
      </c>
      <c r="C90" s="202">
        <f>'[2]13'!C92</f>
        <v>0</v>
      </c>
      <c r="D90" s="202">
        <f>'[2]13'!D92</f>
        <v>0</v>
      </c>
      <c r="E90" s="202">
        <f>'[2]13'!E92</f>
        <v>0</v>
      </c>
      <c r="F90" s="15">
        <f t="shared" si="16"/>
        <v>84</v>
      </c>
      <c r="G90" s="201">
        <f>'[2]13'!H92</f>
        <v>39</v>
      </c>
      <c r="H90" s="202">
        <f>'[2]13'!I92</f>
        <v>0</v>
      </c>
      <c r="I90" s="202">
        <f>'[2]13'!J92</f>
        <v>0</v>
      </c>
      <c r="J90" s="202">
        <f>'[2]13'!K92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1">
        <f>'[2]13'!B93</f>
        <v>84</v>
      </c>
      <c r="C91" s="202">
        <f>'[2]13'!C93</f>
        <v>0</v>
      </c>
      <c r="D91" s="202">
        <f>'[2]13'!D93</f>
        <v>0</v>
      </c>
      <c r="E91" s="202">
        <f>'[2]13'!E93</f>
        <v>0</v>
      </c>
      <c r="F91" s="15">
        <f t="shared" si="16"/>
        <v>84</v>
      </c>
      <c r="G91" s="201">
        <f>'[2]13'!H93</f>
        <v>38</v>
      </c>
      <c r="H91" s="202">
        <f>'[2]13'!I93</f>
        <v>0</v>
      </c>
      <c r="I91" s="202">
        <f>'[2]13'!J93</f>
        <v>0</v>
      </c>
      <c r="J91" s="202">
        <f>'[2]13'!K93</f>
        <v>0</v>
      </c>
      <c r="K91" s="15">
        <f t="shared" si="13"/>
        <v>38</v>
      </c>
      <c r="L91" s="18">
        <f>frq!C91</f>
        <v>1</v>
      </c>
      <c r="M91" s="125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  <c r="S91" s="18"/>
    </row>
    <row r="92" spans="1:19">
      <c r="A92" s="8" t="s">
        <v>134</v>
      </c>
      <c r="B92" s="201">
        <f>'[2]13'!B94</f>
        <v>84</v>
      </c>
      <c r="C92" s="202">
        <f>'[2]13'!C94</f>
        <v>0</v>
      </c>
      <c r="D92" s="202">
        <f>'[2]13'!D94</f>
        <v>0</v>
      </c>
      <c r="E92" s="202">
        <f>'[2]13'!E94</f>
        <v>0</v>
      </c>
      <c r="F92" s="15">
        <f t="shared" si="16"/>
        <v>84</v>
      </c>
      <c r="G92" s="201">
        <f>'[2]13'!H94</f>
        <v>38</v>
      </c>
      <c r="H92" s="202">
        <f>'[2]13'!I94</f>
        <v>0</v>
      </c>
      <c r="I92" s="202">
        <f>'[2]13'!J94</f>
        <v>0</v>
      </c>
      <c r="J92" s="202">
        <f>'[2]13'!K94</f>
        <v>0</v>
      </c>
      <c r="K92" s="15">
        <f t="shared" si="13"/>
        <v>38</v>
      </c>
      <c r="L92" s="18">
        <f>frq!C92</f>
        <v>1</v>
      </c>
      <c r="M92" s="125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  <c r="S92" s="18"/>
    </row>
    <row r="93" spans="1:19">
      <c r="A93" s="8" t="s">
        <v>135</v>
      </c>
      <c r="B93" s="201">
        <f>'[2]13'!B95</f>
        <v>84</v>
      </c>
      <c r="C93" s="202">
        <f>'[2]13'!C95</f>
        <v>0</v>
      </c>
      <c r="D93" s="202">
        <f>'[2]13'!D95</f>
        <v>0</v>
      </c>
      <c r="E93" s="202">
        <f>'[2]13'!E95</f>
        <v>0</v>
      </c>
      <c r="F93" s="15">
        <f t="shared" si="16"/>
        <v>84</v>
      </c>
      <c r="G93" s="201">
        <f>'[2]13'!H95</f>
        <v>38</v>
      </c>
      <c r="H93" s="202">
        <f>'[2]13'!I95</f>
        <v>0</v>
      </c>
      <c r="I93" s="202">
        <f>'[2]13'!J95</f>
        <v>0</v>
      </c>
      <c r="J93" s="202">
        <f>'[2]13'!K95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1">
        <f>'[2]13'!B96</f>
        <v>84</v>
      </c>
      <c r="C94" s="202">
        <f>'[2]13'!C96</f>
        <v>0</v>
      </c>
      <c r="D94" s="202">
        <f>'[2]13'!D96</f>
        <v>0</v>
      </c>
      <c r="E94" s="202">
        <f>'[2]13'!E96</f>
        <v>0</v>
      </c>
      <c r="F94" s="15">
        <f t="shared" si="16"/>
        <v>84</v>
      </c>
      <c r="G94" s="201">
        <f>'[2]13'!H96</f>
        <v>38</v>
      </c>
      <c r="H94" s="202">
        <f>'[2]13'!I96</f>
        <v>0</v>
      </c>
      <c r="I94" s="202">
        <f>'[2]13'!J96</f>
        <v>0</v>
      </c>
      <c r="J94" s="202">
        <f>'[2]13'!K96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1">
        <f>'[2]13'!B97</f>
        <v>84</v>
      </c>
      <c r="C95" s="202">
        <f>'[2]13'!C97</f>
        <v>0</v>
      </c>
      <c r="D95" s="202">
        <f>'[2]13'!D97</f>
        <v>0</v>
      </c>
      <c r="E95" s="202">
        <f>'[2]13'!E97</f>
        <v>0</v>
      </c>
      <c r="F95" s="15">
        <f t="shared" si="16"/>
        <v>84</v>
      </c>
      <c r="G95" s="201">
        <f>'[2]13'!H97</f>
        <v>38</v>
      </c>
      <c r="H95" s="202">
        <f>'[2]13'!I97</f>
        <v>0</v>
      </c>
      <c r="I95" s="202">
        <f>'[2]13'!J97</f>
        <v>0</v>
      </c>
      <c r="J95" s="202">
        <f>'[2]13'!K97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1">
        <f>'[2]13'!B98</f>
        <v>84</v>
      </c>
      <c r="C96" s="202">
        <f>'[2]13'!C98</f>
        <v>0</v>
      </c>
      <c r="D96" s="202">
        <f>'[2]13'!D98</f>
        <v>0</v>
      </c>
      <c r="E96" s="202">
        <f>'[2]13'!E98</f>
        <v>0</v>
      </c>
      <c r="F96" s="15">
        <f t="shared" si="16"/>
        <v>84</v>
      </c>
      <c r="G96" s="201">
        <f>'[2]13'!H98</f>
        <v>38</v>
      </c>
      <c r="H96" s="202">
        <f>'[2]13'!I98</f>
        <v>0</v>
      </c>
      <c r="I96" s="202">
        <f>'[2]13'!J98</f>
        <v>0</v>
      </c>
      <c r="J96" s="202">
        <f>'[2]13'!K98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1">
        <f>'[2]13'!B99</f>
        <v>84</v>
      </c>
      <c r="C97" s="202">
        <f>'[2]13'!C99</f>
        <v>0</v>
      </c>
      <c r="D97" s="202">
        <f>'[2]13'!D99</f>
        <v>0</v>
      </c>
      <c r="E97" s="202">
        <f>'[2]13'!E99</f>
        <v>0</v>
      </c>
      <c r="F97" s="15">
        <f t="shared" si="16"/>
        <v>84</v>
      </c>
      <c r="G97" s="201">
        <f>'[2]13'!H99</f>
        <v>38</v>
      </c>
      <c r="H97" s="202">
        <f>'[2]13'!I99</f>
        <v>0</v>
      </c>
      <c r="I97" s="202">
        <f>'[2]13'!J99</f>
        <v>0</v>
      </c>
      <c r="J97" s="202">
        <f>'[2]13'!K99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1">
        <f>'[2]13'!B100</f>
        <v>84</v>
      </c>
      <c r="C98" s="202">
        <f>'[2]13'!C100</f>
        <v>0</v>
      </c>
      <c r="D98" s="202">
        <f>'[2]13'!D100</f>
        <v>0</v>
      </c>
      <c r="E98" s="202">
        <f>'[2]13'!E100</f>
        <v>0</v>
      </c>
      <c r="F98" s="15">
        <f t="shared" si="16"/>
        <v>84</v>
      </c>
      <c r="G98" s="201">
        <f>'[2]13'!H100</f>
        <v>38</v>
      </c>
      <c r="H98" s="202">
        <f>'[2]13'!I100</f>
        <v>0</v>
      </c>
      <c r="I98" s="202">
        <f>'[2]13'!J100</f>
        <v>0</v>
      </c>
      <c r="J98" s="202">
        <f>'[2]13'!K100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0.93125000000000002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0.93125000000000002</v>
      </c>
      <c r="L99" s="128">
        <f t="shared" si="17"/>
        <v>2.4E-2</v>
      </c>
      <c r="M99" s="128">
        <f t="shared" si="17"/>
        <v>0.91894999999999993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0.91894999999999993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45701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1020</v>
      </c>
      <c r="G3" s="16">
        <f>'[3]13'!G5</f>
        <v>0</v>
      </c>
      <c r="H3" s="17">
        <f>SUM(B3:G3)</f>
        <v>1340</v>
      </c>
      <c r="I3" s="15">
        <f>'[3]13'!J5</f>
        <v>270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1020</v>
      </c>
      <c r="G4" s="16">
        <f>'[3]13'!G6</f>
        <v>0</v>
      </c>
      <c r="H4" s="17">
        <f>SUM(B4:G4)</f>
        <v>1340</v>
      </c>
      <c r="I4" s="15">
        <f>'[3]13'!J6</f>
        <v>270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1020</v>
      </c>
      <c r="G5" s="16">
        <f>'[3]13'!G7</f>
        <v>0</v>
      </c>
      <c r="H5" s="17">
        <f t="shared" ref="H5:H68" si="27">SUM(B5:G5)</f>
        <v>1340</v>
      </c>
      <c r="I5" s="15">
        <f>'[3]13'!J7</f>
        <v>270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1020</v>
      </c>
      <c r="G6" s="16">
        <f>'[3]13'!G8</f>
        <v>0</v>
      </c>
      <c r="H6" s="17">
        <f t="shared" si="27"/>
        <v>1340</v>
      </c>
      <c r="I6" s="15">
        <f>'[3]13'!J8</f>
        <v>270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1020</v>
      </c>
      <c r="G7" s="16">
        <f>'[3]13'!G9</f>
        <v>0</v>
      </c>
      <c r="H7" s="17">
        <f t="shared" si="27"/>
        <v>1340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1020</v>
      </c>
      <c r="G8" s="16">
        <f>'[3]13'!G10</f>
        <v>0</v>
      </c>
      <c r="H8" s="17">
        <f t="shared" si="27"/>
        <v>1340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1020</v>
      </c>
      <c r="G9" s="16">
        <f>'[3]13'!G11</f>
        <v>0</v>
      </c>
      <c r="H9" s="17">
        <f t="shared" si="27"/>
        <v>1340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1020</v>
      </c>
      <c r="G10" s="16">
        <f>'[3]13'!G12</f>
        <v>0</v>
      </c>
      <c r="H10" s="17">
        <f t="shared" si="27"/>
        <v>1340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1020</v>
      </c>
      <c r="G11" s="16">
        <f>'[3]13'!G13</f>
        <v>0</v>
      </c>
      <c r="H11" s="17">
        <f t="shared" si="27"/>
        <v>1340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1020</v>
      </c>
      <c r="G12" s="16">
        <f>'[3]13'!G14</f>
        <v>0</v>
      </c>
      <c r="H12" s="17">
        <f t="shared" si="27"/>
        <v>1340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1020</v>
      </c>
      <c r="G13" s="16">
        <f>'[3]13'!G15</f>
        <v>0</v>
      </c>
      <c r="H13" s="17">
        <f t="shared" si="27"/>
        <v>1340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1020</v>
      </c>
      <c r="G14" s="16">
        <f>'[3]13'!G16</f>
        <v>0</v>
      </c>
      <c r="H14" s="17">
        <f t="shared" si="27"/>
        <v>1340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1020</v>
      </c>
      <c r="G15" s="16">
        <f>'[3]13'!G17</f>
        <v>0</v>
      </c>
      <c r="H15" s="17">
        <f t="shared" si="27"/>
        <v>1340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1020</v>
      </c>
      <c r="G16" s="16">
        <f>'[3]13'!G18</f>
        <v>0</v>
      </c>
      <c r="H16" s="17">
        <f t="shared" si="27"/>
        <v>1340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1020</v>
      </c>
      <c r="G17" s="16">
        <f>'[3]13'!G19</f>
        <v>0</v>
      </c>
      <c r="H17" s="17">
        <f t="shared" si="27"/>
        <v>1340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1020</v>
      </c>
      <c r="G18" s="16">
        <f>'[3]13'!G20</f>
        <v>0</v>
      </c>
      <c r="H18" s="17">
        <f t="shared" si="27"/>
        <v>1340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1020</v>
      </c>
      <c r="G19" s="16">
        <f>'[3]13'!G21</f>
        <v>0</v>
      </c>
      <c r="H19" s="17">
        <f t="shared" si="27"/>
        <v>1340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1020</v>
      </c>
      <c r="G20" s="16">
        <f>'[3]13'!G22</f>
        <v>0</v>
      </c>
      <c r="H20" s="17">
        <f t="shared" si="27"/>
        <v>1340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1020</v>
      </c>
      <c r="G21" s="16">
        <f>'[3]13'!G23</f>
        <v>0</v>
      </c>
      <c r="H21" s="17">
        <f t="shared" si="27"/>
        <v>1340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1020</v>
      </c>
      <c r="G22" s="16">
        <f>'[3]13'!G24</f>
        <v>0</v>
      </c>
      <c r="H22" s="17">
        <f t="shared" si="27"/>
        <v>1340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1020</v>
      </c>
      <c r="G23" s="16">
        <f>'[3]13'!G25</f>
        <v>0</v>
      </c>
      <c r="H23" s="17">
        <f t="shared" si="27"/>
        <v>1340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1020</v>
      </c>
      <c r="G24" s="16">
        <f>'[3]13'!G26</f>
        <v>0</v>
      </c>
      <c r="H24" s="17">
        <f t="shared" si="27"/>
        <v>1340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1020</v>
      </c>
      <c r="G25" s="16">
        <f>'[3]13'!G27</f>
        <v>0</v>
      </c>
      <c r="H25" s="17">
        <f t="shared" si="27"/>
        <v>1340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1020</v>
      </c>
      <c r="G26" s="16">
        <f>'[3]13'!G28</f>
        <v>0</v>
      </c>
      <c r="H26" s="17">
        <f t="shared" si="27"/>
        <v>1340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1020</v>
      </c>
      <c r="G27" s="16">
        <f>'[3]13'!G29</f>
        <v>0</v>
      </c>
      <c r="H27" s="17">
        <f t="shared" si="27"/>
        <v>1340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5">
        <v>26.99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26.99</v>
      </c>
      <c r="BD27" s="205">
        <v>26.99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1020</v>
      </c>
      <c r="G28" s="16">
        <f>'[3]13'!G30</f>
        <v>0</v>
      </c>
      <c r="H28" s="17">
        <f t="shared" si="27"/>
        <v>1340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5">
        <v>26.99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26.99</v>
      </c>
      <c r="BD28" s="205">
        <v>26.99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1020</v>
      </c>
      <c r="G29" s="16">
        <f>'[3]13'!G31</f>
        <v>0</v>
      </c>
      <c r="H29" s="17">
        <f t="shared" si="27"/>
        <v>1340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3.58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3.58</v>
      </c>
      <c r="AL29" s="8">
        <f t="shared" si="31"/>
        <v>234.42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</v>
      </c>
      <c r="AT29" s="8">
        <v>32</v>
      </c>
      <c r="AU29" s="8">
        <v>3.58</v>
      </c>
      <c r="AW29" s="205">
        <v>32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32</v>
      </c>
      <c r="BD29" s="205">
        <v>3.58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3.58</v>
      </c>
      <c r="BL29" s="8">
        <f t="shared" si="21"/>
        <v>32</v>
      </c>
      <c r="BM29" s="8">
        <f t="shared" si="22"/>
        <v>3.58</v>
      </c>
      <c r="BN29" s="8">
        <f t="shared" si="23"/>
        <v>32</v>
      </c>
      <c r="BO29" s="8">
        <f t="shared" si="24"/>
        <v>3.58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1020</v>
      </c>
      <c r="G30" s="16">
        <f>'[3]13'!G32</f>
        <v>0</v>
      </c>
      <c r="H30" s="17">
        <f t="shared" si="27"/>
        <v>1340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3.58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3.58</v>
      </c>
      <c r="AL30" s="8">
        <f t="shared" si="31"/>
        <v>234.42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</v>
      </c>
      <c r="AT30" s="8">
        <v>32</v>
      </c>
      <c r="AU30" s="8">
        <v>3.58</v>
      </c>
      <c r="AW30" s="205">
        <v>32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32</v>
      </c>
      <c r="BD30" s="205">
        <v>3.58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3.58</v>
      </c>
      <c r="BL30" s="8">
        <f t="shared" si="21"/>
        <v>32</v>
      </c>
      <c r="BM30" s="8">
        <f t="shared" si="22"/>
        <v>3.58</v>
      </c>
      <c r="BN30" s="8">
        <f t="shared" si="23"/>
        <v>32</v>
      </c>
      <c r="BO30" s="8">
        <f t="shared" si="24"/>
        <v>3.58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1020</v>
      </c>
      <c r="G31" s="16">
        <f>'[3]13'!G33</f>
        <v>0</v>
      </c>
      <c r="H31" s="17">
        <f t="shared" si="27"/>
        <v>1340</v>
      </c>
      <c r="I31" s="15">
        <f>'[3]13'!J33</f>
        <v>295.82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295.82</v>
      </c>
      <c r="P31" s="18">
        <f>frq!C31</f>
        <v>1</v>
      </c>
      <c r="Q31" s="15">
        <f t="shared" si="29"/>
        <v>295.82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295.82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231.82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231.82</v>
      </c>
      <c r="AT31" s="8">
        <v>32</v>
      </c>
      <c r="AU31" s="8">
        <v>32</v>
      </c>
      <c r="AW31" s="205">
        <v>32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32</v>
      </c>
      <c r="BD31" s="205">
        <v>32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1020</v>
      </c>
      <c r="G32" s="16">
        <f>'[3]13'!G34</f>
        <v>0</v>
      </c>
      <c r="H32" s="17">
        <f t="shared" si="27"/>
        <v>1340</v>
      </c>
      <c r="I32" s="15">
        <f>'[3]13'!J34</f>
        <v>295.82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295.82</v>
      </c>
      <c r="P32" s="18">
        <f>frq!C32</f>
        <v>1</v>
      </c>
      <c r="Q32" s="15">
        <f t="shared" si="29"/>
        <v>295.82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295.82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231.82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231.82</v>
      </c>
      <c r="AT32" s="8">
        <v>32</v>
      </c>
      <c r="AU32" s="8">
        <v>32</v>
      </c>
      <c r="AW32" s="205">
        <v>32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32</v>
      </c>
      <c r="BD32" s="205">
        <v>32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1020</v>
      </c>
      <c r="G33" s="16">
        <f>'[3]13'!G35</f>
        <v>0</v>
      </c>
      <c r="H33" s="17">
        <f t="shared" si="27"/>
        <v>1340</v>
      </c>
      <c r="I33" s="15">
        <f>'[3]13'!J35</f>
        <v>295.82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295.82</v>
      </c>
      <c r="P33" s="18">
        <f>frq!C33</f>
        <v>1</v>
      </c>
      <c r="Q33" s="15">
        <f t="shared" si="29"/>
        <v>295.82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295.82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231.82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231.82</v>
      </c>
      <c r="AT33" s="8">
        <v>32</v>
      </c>
      <c r="AU33" s="8">
        <v>32</v>
      </c>
      <c r="AW33" s="205">
        <v>32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32</v>
      </c>
      <c r="BD33" s="205">
        <v>32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1020</v>
      </c>
      <c r="G34" s="16">
        <f>'[3]13'!G36</f>
        <v>0</v>
      </c>
      <c r="H34" s="17">
        <f t="shared" si="27"/>
        <v>1340</v>
      </c>
      <c r="I34" s="15">
        <f>'[3]13'!J36</f>
        <v>295.82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295.82</v>
      </c>
      <c r="P34" s="18">
        <f>frq!C34</f>
        <v>1</v>
      </c>
      <c r="Q34" s="15">
        <f t="shared" si="29"/>
        <v>295.82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295.82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231.82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231.82</v>
      </c>
      <c r="AT34" s="8">
        <v>32</v>
      </c>
      <c r="AU34" s="8">
        <v>32</v>
      </c>
      <c r="AW34" s="205">
        <v>32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32</v>
      </c>
      <c r="BD34" s="205">
        <v>32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1020</v>
      </c>
      <c r="G35" s="16">
        <f>'[3]13'!G37</f>
        <v>0</v>
      </c>
      <c r="H35" s="17">
        <f t="shared" si="27"/>
        <v>1340</v>
      </c>
      <c r="I35" s="15">
        <f>'[3]13'!J37</f>
        <v>295.82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295.82</v>
      </c>
      <c r="P35" s="18">
        <f>frq!C35</f>
        <v>1</v>
      </c>
      <c r="Q35" s="15">
        <f t="shared" si="29"/>
        <v>295.82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295.82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231.82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231.82</v>
      </c>
      <c r="AT35" s="8">
        <v>32</v>
      </c>
      <c r="AU35" s="8">
        <v>32</v>
      </c>
      <c r="AW35" s="205">
        <v>32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32</v>
      </c>
      <c r="BD35" s="205">
        <v>32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1020</v>
      </c>
      <c r="G36" s="16">
        <f>'[3]13'!G38</f>
        <v>0</v>
      </c>
      <c r="H36" s="17">
        <f t="shared" si="27"/>
        <v>1340</v>
      </c>
      <c r="I36" s="15">
        <f>'[3]13'!J38</f>
        <v>295.82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295.82</v>
      </c>
      <c r="P36" s="18">
        <f>frq!C36</f>
        <v>1</v>
      </c>
      <c r="Q36" s="15">
        <f t="shared" si="29"/>
        <v>295.82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295.82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231.82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231.82</v>
      </c>
      <c r="AT36" s="8">
        <v>32</v>
      </c>
      <c r="AU36" s="8">
        <v>32</v>
      </c>
      <c r="AW36" s="205">
        <v>32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32</v>
      </c>
      <c r="BD36" s="205">
        <v>32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1020</v>
      </c>
      <c r="G37" s="16">
        <f>'[3]13'!G39</f>
        <v>0</v>
      </c>
      <c r="H37" s="17">
        <f t="shared" si="27"/>
        <v>1340</v>
      </c>
      <c r="I37" s="15">
        <f>'[3]13'!J39</f>
        <v>295.82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295.82</v>
      </c>
      <c r="P37" s="18">
        <f>frq!C37</f>
        <v>1</v>
      </c>
      <c r="Q37" s="15">
        <f t="shared" si="29"/>
        <v>295.82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295.82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231.82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231.82</v>
      </c>
      <c r="AT37" s="8">
        <v>32</v>
      </c>
      <c r="AU37" s="8">
        <v>32</v>
      </c>
      <c r="AW37" s="205">
        <v>32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32</v>
      </c>
      <c r="BD37" s="205">
        <v>32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1020</v>
      </c>
      <c r="G38" s="16">
        <f>'[3]13'!G40</f>
        <v>0</v>
      </c>
      <c r="H38" s="17">
        <f t="shared" si="27"/>
        <v>1340</v>
      </c>
      <c r="I38" s="15">
        <f>'[3]13'!J40</f>
        <v>295.82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295.82</v>
      </c>
      <c r="P38" s="18">
        <f>frq!C38</f>
        <v>1</v>
      </c>
      <c r="Q38" s="15">
        <f t="shared" si="29"/>
        <v>295.82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295.82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231.82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231.82</v>
      </c>
      <c r="AT38" s="8">
        <v>32</v>
      </c>
      <c r="AU38" s="8">
        <v>32</v>
      </c>
      <c r="AW38" s="205">
        <v>32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32</v>
      </c>
      <c r="BD38" s="205">
        <v>32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1010</v>
      </c>
      <c r="G39" s="16">
        <f>'[3]13'!G41</f>
        <v>0</v>
      </c>
      <c r="H39" s="17">
        <f t="shared" si="27"/>
        <v>1330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3.58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3.58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3.58</v>
      </c>
      <c r="AU39" s="8">
        <v>32</v>
      </c>
      <c r="AW39" s="205">
        <v>3.58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3.58</v>
      </c>
      <c r="BD39" s="205">
        <v>32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32</v>
      </c>
      <c r="BL39" s="8">
        <f t="shared" si="21"/>
        <v>3.58</v>
      </c>
      <c r="BM39" s="8">
        <f t="shared" si="22"/>
        <v>32</v>
      </c>
      <c r="BN39" s="8">
        <f t="shared" si="23"/>
        <v>3.58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1010</v>
      </c>
      <c r="G40" s="16">
        <f>'[3]13'!G42</f>
        <v>0</v>
      </c>
      <c r="H40" s="17">
        <f t="shared" si="27"/>
        <v>1330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3.58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3.58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3.58</v>
      </c>
      <c r="AU40" s="8">
        <v>32</v>
      </c>
      <c r="AW40" s="205">
        <v>3.58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3.58</v>
      </c>
      <c r="BD40" s="205">
        <v>32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32</v>
      </c>
      <c r="BL40" s="8">
        <f t="shared" si="21"/>
        <v>3.58</v>
      </c>
      <c r="BM40" s="8">
        <f t="shared" si="22"/>
        <v>32</v>
      </c>
      <c r="BN40" s="8">
        <f t="shared" si="23"/>
        <v>3.58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1010</v>
      </c>
      <c r="G41" s="16">
        <f>'[3]13'!G43</f>
        <v>0</v>
      </c>
      <c r="H41" s="17">
        <f t="shared" si="27"/>
        <v>1330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12.6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12.6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225.39999999999998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225.39999999999998</v>
      </c>
      <c r="AT41" s="8">
        <v>12.6</v>
      </c>
      <c r="AU41" s="8">
        <v>32</v>
      </c>
      <c r="AW41" s="205">
        <v>12.6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12.6</v>
      </c>
      <c r="BD41" s="205">
        <v>32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32</v>
      </c>
      <c r="BL41" s="8">
        <f t="shared" si="21"/>
        <v>12.6</v>
      </c>
      <c r="BM41" s="8">
        <f t="shared" si="22"/>
        <v>32</v>
      </c>
      <c r="BN41" s="8">
        <f t="shared" si="23"/>
        <v>12.6</v>
      </c>
      <c r="BO41" s="8">
        <f t="shared" si="24"/>
        <v>32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1010</v>
      </c>
      <c r="G42" s="16">
        <f>'[3]13'!G44</f>
        <v>0</v>
      </c>
      <c r="H42" s="17">
        <f t="shared" si="27"/>
        <v>1330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26.12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26.12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211.88</v>
      </c>
      <c r="AT42" s="8">
        <v>26.12</v>
      </c>
      <c r="AU42" s="8">
        <v>32</v>
      </c>
      <c r="AW42" s="205">
        <v>26.12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26.12</v>
      </c>
      <c r="BD42" s="205">
        <v>32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32</v>
      </c>
      <c r="BL42" s="8">
        <f t="shared" si="21"/>
        <v>26.12</v>
      </c>
      <c r="BM42" s="8">
        <f t="shared" si="22"/>
        <v>32</v>
      </c>
      <c r="BN42" s="8">
        <f t="shared" si="23"/>
        <v>26.12</v>
      </c>
      <c r="BO42" s="8">
        <f t="shared" si="24"/>
        <v>32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1010</v>
      </c>
      <c r="G43" s="16">
        <f>'[3]13'!G45</f>
        <v>0</v>
      </c>
      <c r="H43" s="17">
        <f t="shared" si="27"/>
        <v>1330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25.71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25.71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212.29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212.29</v>
      </c>
      <c r="AT43" s="8">
        <v>25.71</v>
      </c>
      <c r="AU43" s="8">
        <v>32</v>
      </c>
      <c r="AW43" s="205">
        <v>25.71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25.71</v>
      </c>
      <c r="BD43" s="205">
        <v>32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32</v>
      </c>
      <c r="BL43" s="8">
        <f t="shared" si="21"/>
        <v>25.71</v>
      </c>
      <c r="BM43" s="8">
        <f t="shared" si="22"/>
        <v>32</v>
      </c>
      <c r="BN43" s="8">
        <f t="shared" si="23"/>
        <v>25.71</v>
      </c>
      <c r="BO43" s="8">
        <f t="shared" si="24"/>
        <v>32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1010</v>
      </c>
      <c r="G44" s="16">
        <f>'[3]13'!G46</f>
        <v>0</v>
      </c>
      <c r="H44" s="17">
        <f t="shared" si="27"/>
        <v>1330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25.71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25.71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212.29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212.29</v>
      </c>
      <c r="AT44" s="8">
        <v>25.71</v>
      </c>
      <c r="AU44" s="8">
        <v>32</v>
      </c>
      <c r="AW44" s="205">
        <v>25.71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25.71</v>
      </c>
      <c r="BD44" s="205">
        <v>32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32</v>
      </c>
      <c r="BL44" s="8">
        <f t="shared" si="21"/>
        <v>25.71</v>
      </c>
      <c r="BM44" s="8">
        <f t="shared" si="22"/>
        <v>32</v>
      </c>
      <c r="BN44" s="8">
        <f t="shared" si="23"/>
        <v>25.71</v>
      </c>
      <c r="BO44" s="8">
        <f t="shared" si="24"/>
        <v>32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1010</v>
      </c>
      <c r="G45" s="16">
        <f>'[3]13'!G47</f>
        <v>0</v>
      </c>
      <c r="H45" s="17">
        <f t="shared" si="27"/>
        <v>1330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25.71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25.71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212.29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212.29</v>
      </c>
      <c r="AT45" s="8">
        <v>25.71</v>
      </c>
      <c r="AU45" s="8">
        <v>32</v>
      </c>
      <c r="AW45" s="205">
        <v>25.71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25.71</v>
      </c>
      <c r="BD45" s="205">
        <v>32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32</v>
      </c>
      <c r="BL45" s="8">
        <f t="shared" si="21"/>
        <v>25.71</v>
      </c>
      <c r="BM45" s="8">
        <f t="shared" si="22"/>
        <v>32</v>
      </c>
      <c r="BN45" s="8">
        <f t="shared" si="23"/>
        <v>25.71</v>
      </c>
      <c r="BO45" s="8">
        <f t="shared" si="24"/>
        <v>32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1010</v>
      </c>
      <c r="G46" s="16">
        <f>'[3]13'!G48</f>
        <v>0</v>
      </c>
      <c r="H46" s="17">
        <f t="shared" si="27"/>
        <v>1330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25.71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25.71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212.29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212.29</v>
      </c>
      <c r="AT46" s="8">
        <v>25.71</v>
      </c>
      <c r="AU46" s="8">
        <v>32</v>
      </c>
      <c r="AW46" s="205">
        <v>25.71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25.71</v>
      </c>
      <c r="BD46" s="205">
        <v>32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32</v>
      </c>
      <c r="BL46" s="8">
        <f t="shared" si="21"/>
        <v>25.71</v>
      </c>
      <c r="BM46" s="8">
        <f t="shared" si="22"/>
        <v>32</v>
      </c>
      <c r="BN46" s="8">
        <f t="shared" si="23"/>
        <v>25.71</v>
      </c>
      <c r="BO46" s="8">
        <f t="shared" si="24"/>
        <v>32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1010</v>
      </c>
      <c r="G47" s="16">
        <f>'[3]13'!G49</f>
        <v>0</v>
      </c>
      <c r="H47" s="17">
        <f t="shared" si="27"/>
        <v>1330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5">
        <v>26.99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26.99</v>
      </c>
      <c r="BD47" s="205">
        <v>26.99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1010</v>
      </c>
      <c r="G48" s="16">
        <f>'[3]13'!G50</f>
        <v>0</v>
      </c>
      <c r="H48" s="17">
        <f t="shared" si="27"/>
        <v>1330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5">
        <v>26.99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26.99</v>
      </c>
      <c r="BD48" s="205">
        <v>26.99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1010</v>
      </c>
      <c r="G49" s="16">
        <f>'[3]13'!G51</f>
        <v>0</v>
      </c>
      <c r="H49" s="17">
        <f t="shared" si="27"/>
        <v>1330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5">
        <v>26.99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26.99</v>
      </c>
      <c r="BD49" s="205">
        <v>26.99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1010</v>
      </c>
      <c r="G50" s="16">
        <f>'[3]13'!G52</f>
        <v>0</v>
      </c>
      <c r="H50" s="17">
        <f t="shared" si="27"/>
        <v>1330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5">
        <v>26.99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26.99</v>
      </c>
      <c r="BD50" s="205">
        <v>26.99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990</v>
      </c>
      <c r="G51" s="16">
        <f>'[3]13'!G53</f>
        <v>0</v>
      </c>
      <c r="H51" s="17">
        <f t="shared" si="27"/>
        <v>1310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5">
        <v>26.99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26.99</v>
      </c>
      <c r="BD51" s="205">
        <v>26.99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990</v>
      </c>
      <c r="G52" s="16">
        <f>'[3]13'!G54</f>
        <v>0</v>
      </c>
      <c r="H52" s="17">
        <f t="shared" si="27"/>
        <v>1310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5">
        <v>26.99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26.99</v>
      </c>
      <c r="BD52" s="205">
        <v>26.99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990</v>
      </c>
      <c r="G53" s="16">
        <f>'[3]13'!G55</f>
        <v>0</v>
      </c>
      <c r="H53" s="17">
        <f t="shared" si="27"/>
        <v>1310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990</v>
      </c>
      <c r="G54" s="16">
        <f>'[3]13'!G56</f>
        <v>0</v>
      </c>
      <c r="H54" s="17">
        <f t="shared" si="27"/>
        <v>1310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990</v>
      </c>
      <c r="G55" s="16">
        <f>'[3]13'!G57</f>
        <v>0</v>
      </c>
      <c r="H55" s="17">
        <f t="shared" si="27"/>
        <v>1310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990</v>
      </c>
      <c r="G56" s="16">
        <f>'[3]13'!G58</f>
        <v>0</v>
      </c>
      <c r="H56" s="17">
        <f t="shared" si="27"/>
        <v>1310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990</v>
      </c>
      <c r="G57" s="16">
        <f>'[3]13'!G59</f>
        <v>0</v>
      </c>
      <c r="H57" s="17">
        <f t="shared" si="27"/>
        <v>1310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990</v>
      </c>
      <c r="G58" s="16">
        <f>'[3]13'!G60</f>
        <v>0</v>
      </c>
      <c r="H58" s="17">
        <f t="shared" si="27"/>
        <v>1310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990</v>
      </c>
      <c r="G59" s="16">
        <f>'[3]13'!G61</f>
        <v>0</v>
      </c>
      <c r="H59" s="17">
        <f t="shared" si="27"/>
        <v>1310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990</v>
      </c>
      <c r="G60" s="16">
        <f>'[3]13'!G62</f>
        <v>0</v>
      </c>
      <c r="H60" s="17">
        <f t="shared" si="27"/>
        <v>1310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990</v>
      </c>
      <c r="G61" s="16">
        <f>'[3]13'!G63</f>
        <v>0</v>
      </c>
      <c r="H61" s="17">
        <f t="shared" si="27"/>
        <v>1310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990</v>
      </c>
      <c r="G62" s="16">
        <f>'[3]13'!G64</f>
        <v>0</v>
      </c>
      <c r="H62" s="17">
        <f t="shared" si="27"/>
        <v>1310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990</v>
      </c>
      <c r="G63" s="16">
        <f>'[3]13'!G65</f>
        <v>0</v>
      </c>
      <c r="H63" s="17">
        <f t="shared" si="27"/>
        <v>1310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990</v>
      </c>
      <c r="G64" s="16">
        <f>'[3]13'!G66</f>
        <v>0</v>
      </c>
      <c r="H64" s="17">
        <f t="shared" si="27"/>
        <v>1310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990</v>
      </c>
      <c r="G65" s="16">
        <f>'[3]13'!G67</f>
        <v>0</v>
      </c>
      <c r="H65" s="17">
        <f t="shared" si="27"/>
        <v>1310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990</v>
      </c>
      <c r="G66" s="16">
        <f>'[3]13'!G68</f>
        <v>0</v>
      </c>
      <c r="H66" s="17">
        <f t="shared" si="27"/>
        <v>1310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990</v>
      </c>
      <c r="G67" s="16">
        <f>'[3]13'!G69</f>
        <v>0</v>
      </c>
      <c r="H67" s="17">
        <f t="shared" si="27"/>
        <v>1310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990</v>
      </c>
      <c r="G68" s="16">
        <f>'[3]13'!G70</f>
        <v>0</v>
      </c>
      <c r="H68" s="17">
        <f t="shared" si="27"/>
        <v>1310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990</v>
      </c>
      <c r="G69" s="16">
        <f>'[3]13'!G71</f>
        <v>0</v>
      </c>
      <c r="H69" s="17">
        <f t="shared" ref="H69:H98" si="59">SUM(B69:G69)</f>
        <v>1310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990</v>
      </c>
      <c r="G70" s="16">
        <f>'[3]13'!G72</f>
        <v>0</v>
      </c>
      <c r="H70" s="17">
        <f t="shared" si="59"/>
        <v>1310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990</v>
      </c>
      <c r="G71" s="16">
        <f>'[3]13'!G73</f>
        <v>0</v>
      </c>
      <c r="H71" s="17">
        <f t="shared" si="59"/>
        <v>1310</v>
      </c>
      <c r="I71" s="15">
        <f>'[3]13'!J73</f>
        <v>270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5">
        <v>26.99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26.99</v>
      </c>
      <c r="BD71" s="205">
        <v>26.99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990</v>
      </c>
      <c r="G72" s="16">
        <f>'[3]13'!G74</f>
        <v>0</v>
      </c>
      <c r="H72" s="17">
        <f t="shared" si="59"/>
        <v>1310</v>
      </c>
      <c r="I72" s="15">
        <f>'[3]13'!J74</f>
        <v>270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5">
        <v>26.99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26.99</v>
      </c>
      <c r="BD72" s="205">
        <v>26.99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990</v>
      </c>
      <c r="G73" s="16">
        <f>'[3]13'!G75</f>
        <v>0</v>
      </c>
      <c r="H73" s="17">
        <f t="shared" si="59"/>
        <v>1310</v>
      </c>
      <c r="I73" s="15">
        <f>'[3]13'!J75</f>
        <v>270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206</v>
      </c>
      <c r="AT73" s="8">
        <v>32</v>
      </c>
      <c r="AU73" s="8">
        <v>32</v>
      </c>
      <c r="AW73" s="205">
        <v>32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32</v>
      </c>
      <c r="BD73" s="205">
        <v>32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990</v>
      </c>
      <c r="G74" s="16">
        <f>'[3]13'!G76</f>
        <v>0</v>
      </c>
      <c r="H74" s="17">
        <f t="shared" si="59"/>
        <v>1310</v>
      </c>
      <c r="I74" s="15">
        <f>'[3]13'!J76</f>
        <v>295.82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295.82</v>
      </c>
      <c r="P74" s="18">
        <f>frq!C74</f>
        <v>1</v>
      </c>
      <c r="Q74" s="15">
        <f t="shared" si="33"/>
        <v>295.82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295.82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231.82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231.82</v>
      </c>
      <c r="AT74" s="8">
        <v>32</v>
      </c>
      <c r="AU74" s="8">
        <v>32</v>
      </c>
      <c r="AW74" s="205">
        <v>32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32</v>
      </c>
      <c r="BD74" s="205">
        <v>32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1000</v>
      </c>
      <c r="G75" s="16">
        <f>'[3]13'!G77</f>
        <v>0</v>
      </c>
      <c r="H75" s="17">
        <f t="shared" si="59"/>
        <v>1320</v>
      </c>
      <c r="I75" s="15">
        <f>'[3]13'!J77</f>
        <v>310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</v>
      </c>
      <c r="AT75" s="8">
        <v>31</v>
      </c>
      <c r="AU75" s="8">
        <v>31</v>
      </c>
      <c r="AW75" s="205">
        <v>31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31</v>
      </c>
      <c r="BD75" s="205">
        <v>31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31</v>
      </c>
      <c r="BL75" s="8">
        <f t="shared" si="53"/>
        <v>31</v>
      </c>
      <c r="BM75" s="8">
        <f t="shared" si="54"/>
        <v>31</v>
      </c>
      <c r="BN75" s="8">
        <f t="shared" si="55"/>
        <v>31</v>
      </c>
      <c r="BO75" s="8">
        <f t="shared" si="56"/>
        <v>31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1000</v>
      </c>
      <c r="G76" s="16">
        <f>'[3]13'!G78</f>
        <v>0</v>
      </c>
      <c r="H76" s="17">
        <f t="shared" si="59"/>
        <v>1320</v>
      </c>
      <c r="I76" s="15">
        <f>'[3]13'!J78</f>
        <v>310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31</v>
      </c>
      <c r="AW76" s="205">
        <v>31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31</v>
      </c>
      <c r="BD76" s="205">
        <v>31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31</v>
      </c>
      <c r="BL76" s="8">
        <f t="shared" si="53"/>
        <v>31</v>
      </c>
      <c r="BM76" s="8">
        <f t="shared" si="54"/>
        <v>31</v>
      </c>
      <c r="BN76" s="8">
        <f t="shared" si="55"/>
        <v>31</v>
      </c>
      <c r="BO76" s="8">
        <f t="shared" si="56"/>
        <v>31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1000</v>
      </c>
      <c r="G77" s="16">
        <f>'[3]13'!G79</f>
        <v>0</v>
      </c>
      <c r="H77" s="17">
        <f t="shared" si="59"/>
        <v>1320</v>
      </c>
      <c r="I77" s="15">
        <f>'[3]13'!J79</f>
        <v>310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5">
        <v>31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31</v>
      </c>
      <c r="BD77" s="205">
        <v>31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1000</v>
      </c>
      <c r="G78" s="16">
        <f>'[3]13'!G80</f>
        <v>0</v>
      </c>
      <c r="H78" s="17">
        <f t="shared" si="59"/>
        <v>1320</v>
      </c>
      <c r="I78" s="15">
        <f>'[3]13'!J80</f>
        <v>310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5">
        <v>31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31</v>
      </c>
      <c r="BD78" s="205">
        <v>31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1000</v>
      </c>
      <c r="G79" s="16">
        <f>'[3]13'!G81</f>
        <v>0</v>
      </c>
      <c r="H79" s="17">
        <f t="shared" si="59"/>
        <v>1320</v>
      </c>
      <c r="I79" s="15">
        <f>'[3]13'!J81</f>
        <v>310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5">
        <v>31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31</v>
      </c>
      <c r="BD79" s="205">
        <v>31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1000</v>
      </c>
      <c r="G80" s="16">
        <f>'[3]13'!G82</f>
        <v>0</v>
      </c>
      <c r="H80" s="17">
        <f t="shared" si="59"/>
        <v>1320</v>
      </c>
      <c r="I80" s="15">
        <f>'[3]13'!J82</f>
        <v>310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5">
        <v>31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31</v>
      </c>
      <c r="BD80" s="205">
        <v>31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1000</v>
      </c>
      <c r="G81" s="16">
        <f>'[3]13'!G83</f>
        <v>0</v>
      </c>
      <c r="H81" s="17">
        <f t="shared" si="59"/>
        <v>1320</v>
      </c>
      <c r="I81" s="15">
        <f>'[3]13'!J83</f>
        <v>295.82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295.82</v>
      </c>
      <c r="P81" s="18">
        <f>frq!C81</f>
        <v>1</v>
      </c>
      <c r="Q81" s="15">
        <f t="shared" si="33"/>
        <v>295.82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295.82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231.82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231.82</v>
      </c>
      <c r="AT81" s="8">
        <v>32</v>
      </c>
      <c r="AU81" s="8">
        <v>32</v>
      </c>
      <c r="AW81" s="205">
        <v>32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32</v>
      </c>
      <c r="BD81" s="205">
        <v>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1000</v>
      </c>
      <c r="G82" s="16">
        <f>'[3]13'!G84</f>
        <v>0</v>
      </c>
      <c r="H82" s="17">
        <f t="shared" si="59"/>
        <v>1320</v>
      </c>
      <c r="I82" s="15">
        <f>'[3]13'!J84</f>
        <v>295.82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295.82</v>
      </c>
      <c r="P82" s="18">
        <f>frq!C82</f>
        <v>1</v>
      </c>
      <c r="Q82" s="15">
        <f t="shared" si="33"/>
        <v>295.82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295.82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231.82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231.82</v>
      </c>
      <c r="AT82" s="8">
        <v>32</v>
      </c>
      <c r="AU82" s="8">
        <v>32</v>
      </c>
      <c r="AW82" s="205">
        <v>32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32</v>
      </c>
      <c r="BD82" s="205">
        <v>32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1000</v>
      </c>
      <c r="G83" s="16">
        <f>'[3]13'!G85</f>
        <v>0</v>
      </c>
      <c r="H83" s="17">
        <f t="shared" si="59"/>
        <v>1320</v>
      </c>
      <c r="I83" s="15">
        <f>'[3]13'!J85</f>
        <v>270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26.12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26.12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211.88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211.88</v>
      </c>
      <c r="AT83" s="8">
        <v>26.12</v>
      </c>
      <c r="AU83" s="8">
        <v>32</v>
      </c>
      <c r="AW83" s="205">
        <v>26.12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26.12</v>
      </c>
      <c r="BD83" s="205">
        <v>32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32</v>
      </c>
      <c r="BL83" s="8">
        <f t="shared" si="53"/>
        <v>26.12</v>
      </c>
      <c r="BM83" s="8">
        <f t="shared" si="54"/>
        <v>32</v>
      </c>
      <c r="BN83" s="8">
        <f t="shared" si="55"/>
        <v>26.12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1000</v>
      </c>
      <c r="G84" s="16">
        <f>'[3]13'!G86</f>
        <v>0</v>
      </c>
      <c r="H84" s="17">
        <f t="shared" si="59"/>
        <v>1320</v>
      </c>
      <c r="I84" s="15">
        <f>'[3]13'!J86</f>
        <v>270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26.12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26.12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211.88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211.88</v>
      </c>
      <c r="AT84" s="8">
        <v>26.12</v>
      </c>
      <c r="AU84" s="8">
        <v>32</v>
      </c>
      <c r="AW84" s="205">
        <v>26.12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26.12</v>
      </c>
      <c r="BD84" s="205">
        <v>32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32</v>
      </c>
      <c r="BL84" s="8">
        <f t="shared" si="53"/>
        <v>26.12</v>
      </c>
      <c r="BM84" s="8">
        <f t="shared" si="54"/>
        <v>32</v>
      </c>
      <c r="BN84" s="8">
        <f t="shared" si="55"/>
        <v>26.12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1000</v>
      </c>
      <c r="G85" s="16">
        <f>'[3]13'!G87</f>
        <v>0</v>
      </c>
      <c r="H85" s="17">
        <f t="shared" si="59"/>
        <v>1320</v>
      </c>
      <c r="I85" s="15">
        <f>'[3]13'!J87</f>
        <v>270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26.12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26.12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211.88</v>
      </c>
      <c r="AT85" s="8">
        <v>26.12</v>
      </c>
      <c r="AU85" s="8">
        <v>32</v>
      </c>
      <c r="AW85" s="205">
        <v>26.12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26.12</v>
      </c>
      <c r="BD85" s="205">
        <v>32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32</v>
      </c>
      <c r="BL85" s="8">
        <f t="shared" si="53"/>
        <v>26.12</v>
      </c>
      <c r="BM85" s="8">
        <f t="shared" si="54"/>
        <v>32</v>
      </c>
      <c r="BN85" s="8">
        <f t="shared" si="55"/>
        <v>26.12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1000</v>
      </c>
      <c r="G86" s="16">
        <f>'[3]13'!G88</f>
        <v>0</v>
      </c>
      <c r="H86" s="17">
        <f t="shared" si="59"/>
        <v>1320</v>
      </c>
      <c r="I86" s="15">
        <f>'[3]13'!J88</f>
        <v>270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26.12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26.12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211.88</v>
      </c>
      <c r="AT86" s="8">
        <v>26.12</v>
      </c>
      <c r="AU86" s="8">
        <v>32</v>
      </c>
      <c r="AW86" s="205">
        <v>26.12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26.12</v>
      </c>
      <c r="BD86" s="205">
        <v>32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32</v>
      </c>
      <c r="BL86" s="8">
        <f t="shared" si="53"/>
        <v>26.12</v>
      </c>
      <c r="BM86" s="8">
        <f t="shared" si="54"/>
        <v>32</v>
      </c>
      <c r="BN86" s="8">
        <f t="shared" si="55"/>
        <v>26.12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1000</v>
      </c>
      <c r="G87" s="16">
        <f>'[3]13'!G89</f>
        <v>0</v>
      </c>
      <c r="H87" s="17">
        <f t="shared" si="59"/>
        <v>1320</v>
      </c>
      <c r="I87" s="15">
        <f>'[3]13'!J89</f>
        <v>270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5">
        <v>26.99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26.99</v>
      </c>
      <c r="BD87" s="205">
        <v>26.99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1000</v>
      </c>
      <c r="G88" s="16">
        <f>'[3]13'!G90</f>
        <v>0</v>
      </c>
      <c r="H88" s="17">
        <f t="shared" si="59"/>
        <v>1320</v>
      </c>
      <c r="I88" s="15">
        <f>'[3]13'!J90</f>
        <v>270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5">
        <v>26.99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26.99</v>
      </c>
      <c r="BD88" s="205">
        <v>26.99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1000</v>
      </c>
      <c r="G89" s="16">
        <f>'[3]13'!G91</f>
        <v>0</v>
      </c>
      <c r="H89" s="17">
        <f t="shared" si="59"/>
        <v>1320</v>
      </c>
      <c r="I89" s="15">
        <f>'[3]13'!J91</f>
        <v>270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5">
        <v>26.99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26.99</v>
      </c>
      <c r="BD89" s="205">
        <v>26.99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1000</v>
      </c>
      <c r="G90" s="16">
        <f>'[3]13'!G92</f>
        <v>0</v>
      </c>
      <c r="H90" s="17">
        <f t="shared" si="59"/>
        <v>1320</v>
      </c>
      <c r="I90" s="15">
        <f>'[3]13'!J92</f>
        <v>270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5">
        <v>26.99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26.99</v>
      </c>
      <c r="BD90" s="205">
        <v>26.99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1000</v>
      </c>
      <c r="G91" s="16">
        <f>'[3]13'!G93</f>
        <v>0</v>
      </c>
      <c r="H91" s="17">
        <f t="shared" si="59"/>
        <v>1320</v>
      </c>
      <c r="I91" s="15">
        <f>'[3]13'!J93</f>
        <v>270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5">
        <v>26.99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26.99</v>
      </c>
      <c r="BD91" s="205">
        <v>26.99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1000</v>
      </c>
      <c r="G92" s="16">
        <f>'[3]13'!G94</f>
        <v>0</v>
      </c>
      <c r="H92" s="17">
        <f t="shared" si="59"/>
        <v>1320</v>
      </c>
      <c r="I92" s="15">
        <f>'[3]13'!J94</f>
        <v>270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5">
        <v>26.99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26.99</v>
      </c>
      <c r="BD92" s="205">
        <v>26.99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1000</v>
      </c>
      <c r="G93" s="16">
        <f>'[3]13'!G95</f>
        <v>0</v>
      </c>
      <c r="H93" s="17">
        <f t="shared" si="59"/>
        <v>1320</v>
      </c>
      <c r="I93" s="15">
        <f>'[3]13'!J95</f>
        <v>270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5">
        <v>26.99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26.99</v>
      </c>
      <c r="BD93" s="205">
        <v>26.99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1000</v>
      </c>
      <c r="G94" s="16">
        <f>'[3]13'!G96</f>
        <v>0</v>
      </c>
      <c r="H94" s="17">
        <f t="shared" si="59"/>
        <v>1320</v>
      </c>
      <c r="I94" s="15">
        <f>'[3]13'!J96</f>
        <v>270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5">
        <v>26.99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26.99</v>
      </c>
      <c r="BD94" s="205">
        <v>26.99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1000</v>
      </c>
      <c r="G95" s="16">
        <f>'[3]13'!G97</f>
        <v>0</v>
      </c>
      <c r="H95" s="17">
        <f t="shared" si="59"/>
        <v>1320</v>
      </c>
      <c r="I95" s="15">
        <f>'[3]13'!J97</f>
        <v>270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5">
        <v>26.99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26.99</v>
      </c>
      <c r="BD95" s="205">
        <v>26.99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1000</v>
      </c>
      <c r="G96" s="16">
        <f>'[3]13'!G98</f>
        <v>0</v>
      </c>
      <c r="H96" s="17">
        <f t="shared" si="59"/>
        <v>1320</v>
      </c>
      <c r="I96" s="15">
        <f>'[3]13'!J98</f>
        <v>270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5">
        <v>26.99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26.99</v>
      </c>
      <c r="BD96" s="205">
        <v>26.99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1000</v>
      </c>
      <c r="G97" s="16">
        <f>'[3]13'!G99</f>
        <v>0</v>
      </c>
      <c r="H97" s="17">
        <f t="shared" si="59"/>
        <v>1320</v>
      </c>
      <c r="I97" s="15">
        <f>'[3]13'!J99</f>
        <v>270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5">
        <v>26.99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26.99</v>
      </c>
      <c r="BD97" s="205">
        <v>26.99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1000</v>
      </c>
      <c r="G98" s="16">
        <f>'[3]13'!G100</f>
        <v>0</v>
      </c>
      <c r="H98" s="17">
        <f t="shared" si="59"/>
        <v>1320</v>
      </c>
      <c r="I98" s="15">
        <f>'[3]13'!J100</f>
        <v>270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5">
        <v>26.99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26.99</v>
      </c>
      <c r="BD98" s="205">
        <v>26.99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6.6110049999999996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6.6110049999999996</v>
      </c>
      <c r="P99" s="15">
        <f t="shared" si="62"/>
        <v>2.4E-2</v>
      </c>
      <c r="Q99" s="15">
        <f t="shared" si="62"/>
        <v>6.6110049999999996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6.6110049999999996</v>
      </c>
      <c r="X99" s="15">
        <f t="shared" si="62"/>
        <v>0.65363999999999933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0.65363999999999933</v>
      </c>
      <c r="AE99" s="15">
        <f t="shared" si="62"/>
        <v>0.67212999999999945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0.67212999999999945</v>
      </c>
      <c r="AL99" s="15">
        <f t="shared" si="62"/>
        <v>5.2852350000000063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5.2852350000000063</v>
      </c>
      <c r="AS99" s="15">
        <f t="shared" si="62"/>
        <v>0</v>
      </c>
      <c r="AT99" s="15">
        <f t="shared" si="62"/>
        <v>0.65363999999999933</v>
      </c>
      <c r="AU99" s="15">
        <f t="shared" si="62"/>
        <v>0.67212999999999945</v>
      </c>
      <c r="AV99" s="15">
        <f t="shared" si="62"/>
        <v>0</v>
      </c>
      <c r="AW99" s="15">
        <f t="shared" si="62"/>
        <v>0.65363999999999933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0.65363999999999933</v>
      </c>
      <c r="BD99" s="15">
        <f t="shared" si="62"/>
        <v>0.67212999999999945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0.67212999999999945</v>
      </c>
      <c r="BK99" s="15"/>
      <c r="BL99" s="15">
        <f t="shared" si="63"/>
        <v>0.65363999999999933</v>
      </c>
      <c r="BM99" s="15">
        <f t="shared" si="63"/>
        <v>0.67212999999999945</v>
      </c>
      <c r="BN99" s="15">
        <f t="shared" si="63"/>
        <v>0.65363999999999933</v>
      </c>
      <c r="BO99" s="15">
        <f t="shared" si="63"/>
        <v>0.67212999999999945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45701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45701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13"/>
      <c r="I3">
        <f>BRPL_EOD!AA3+BRPL_EOD!AB3</f>
        <v>15.99</v>
      </c>
      <c r="J3">
        <f>BYPL_EOD!AA3+BYPL_EOD!AB3</f>
        <v>8.75</v>
      </c>
      <c r="K3">
        <f>MES_EOD!AA3+MES_EOD!AB3</f>
        <v>0</v>
      </c>
      <c r="L3">
        <f>NDMC_EOD!AA3+NDMC_EOD!AB3</f>
        <v>1.91</v>
      </c>
      <c r="M3">
        <f>TPDDL_EOD!AA3+TPDDL_EOD!AB3</f>
        <v>11.42</v>
      </c>
      <c r="N3">
        <f t="shared" ref="N3:N66" si="0">SUM(I3:M3)</f>
        <v>38.07</v>
      </c>
      <c r="O3" s="113">
        <f t="shared" ref="O3:O66" si="1">G3-N3</f>
        <v>0.53000000000000114</v>
      </c>
      <c r="P3">
        <v>16.212608353033886</v>
      </c>
      <c r="Q3">
        <v>8.8718150774888365</v>
      </c>
      <c r="R3">
        <v>0</v>
      </c>
      <c r="S3">
        <v>1.9365904912004201</v>
      </c>
      <c r="T3">
        <v>11.578986078276859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13"/>
      <c r="I4">
        <f>BRPL_EOD!AA4+BRPL_EOD!AB4</f>
        <v>15.99</v>
      </c>
      <c r="J4">
        <f>BYPL_EOD!AA4+BYPL_EOD!AB4</f>
        <v>8.75</v>
      </c>
      <c r="K4">
        <f>MES_EOD!AA4+MES_EOD!AB4</f>
        <v>0</v>
      </c>
      <c r="L4">
        <f>NDMC_EOD!AA4+NDMC_EOD!AB4</f>
        <v>1.91</v>
      </c>
      <c r="M4">
        <f>TPDDL_EOD!AA4+TPDDL_EOD!AB4</f>
        <v>11.42</v>
      </c>
      <c r="N4">
        <f t="shared" si="0"/>
        <v>38.07</v>
      </c>
      <c r="O4" s="113">
        <f t="shared" si="1"/>
        <v>0.53000000000000114</v>
      </c>
      <c r="P4">
        <v>16.212608353033886</v>
      </c>
      <c r="Q4">
        <v>8.8718150774888365</v>
      </c>
      <c r="R4">
        <v>0</v>
      </c>
      <c r="S4">
        <v>1.9365904912004201</v>
      </c>
      <c r="T4">
        <v>11.578986078276859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13"/>
      <c r="I5">
        <f>BRPL_EOD!AA5+BRPL_EOD!AB5</f>
        <v>15.99</v>
      </c>
      <c r="J5">
        <f>BYPL_EOD!AA5+BYPL_EOD!AB5</f>
        <v>8.75</v>
      </c>
      <c r="K5">
        <f>MES_EOD!AA5+MES_EOD!AB5</f>
        <v>0</v>
      </c>
      <c r="L5">
        <f>NDMC_EOD!AA5+NDMC_EOD!AB5</f>
        <v>1.91</v>
      </c>
      <c r="M5">
        <f>TPDDL_EOD!AA5+TPDDL_EOD!AB5</f>
        <v>11.42</v>
      </c>
      <c r="N5">
        <f t="shared" si="0"/>
        <v>38.07</v>
      </c>
      <c r="O5" s="113">
        <f t="shared" si="1"/>
        <v>0.53000000000000114</v>
      </c>
      <c r="P5">
        <v>16.212608353033886</v>
      </c>
      <c r="Q5">
        <v>8.8718150774888365</v>
      </c>
      <c r="R5">
        <v>0</v>
      </c>
      <c r="S5">
        <v>1.9365904912004201</v>
      </c>
      <c r="T5">
        <v>11.578986078276859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13"/>
      <c r="I6">
        <f>BRPL_EOD!AA6+BRPL_EOD!AB6</f>
        <v>15.99</v>
      </c>
      <c r="J6">
        <f>BYPL_EOD!AA6+BYPL_EOD!AB6</f>
        <v>8.75</v>
      </c>
      <c r="K6">
        <f>MES_EOD!AA6+MES_EOD!AB6</f>
        <v>0</v>
      </c>
      <c r="L6">
        <f>NDMC_EOD!AA6+NDMC_EOD!AB6</f>
        <v>1.91</v>
      </c>
      <c r="M6">
        <f>TPDDL_EOD!AA6+TPDDL_EOD!AB6</f>
        <v>11.42</v>
      </c>
      <c r="N6">
        <f t="shared" si="0"/>
        <v>38.07</v>
      </c>
      <c r="O6" s="113">
        <f t="shared" si="1"/>
        <v>0.53000000000000114</v>
      </c>
      <c r="P6">
        <v>16.212608353033886</v>
      </c>
      <c r="Q6">
        <v>8.8718150774888365</v>
      </c>
      <c r="R6">
        <v>0</v>
      </c>
      <c r="S6">
        <v>1.9365904912004201</v>
      </c>
      <c r="T6">
        <v>11.578986078276859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13"/>
      <c r="I7">
        <f>BRPL_EOD!AA7+BRPL_EOD!AB7</f>
        <v>15.99</v>
      </c>
      <c r="J7">
        <f>BYPL_EOD!AA7+BYPL_EOD!AB7</f>
        <v>8.75</v>
      </c>
      <c r="K7">
        <f>MES_EOD!AA7+MES_EOD!AB7</f>
        <v>0</v>
      </c>
      <c r="L7">
        <f>NDMC_EOD!AA7+NDMC_EOD!AB7</f>
        <v>1.91</v>
      </c>
      <c r="M7">
        <f>TPDDL_EOD!AA7+TPDDL_EOD!AB7</f>
        <v>11.42</v>
      </c>
      <c r="N7">
        <f t="shared" si="0"/>
        <v>38.07</v>
      </c>
      <c r="O7" s="113">
        <f t="shared" si="1"/>
        <v>0.53000000000000114</v>
      </c>
      <c r="P7">
        <v>16.212608353033886</v>
      </c>
      <c r="Q7">
        <v>8.8718150774888365</v>
      </c>
      <c r="R7">
        <v>0</v>
      </c>
      <c r="S7">
        <v>1.9365904912004201</v>
      </c>
      <c r="T7">
        <v>11.578986078276859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13"/>
      <c r="I8">
        <f>BRPL_EOD!AA8+BRPL_EOD!AB8</f>
        <v>15.99</v>
      </c>
      <c r="J8">
        <f>BYPL_EOD!AA8+BYPL_EOD!AB8</f>
        <v>8.75</v>
      </c>
      <c r="K8">
        <f>MES_EOD!AA8+MES_EOD!AB8</f>
        <v>0</v>
      </c>
      <c r="L8">
        <f>NDMC_EOD!AA8+NDMC_EOD!AB8</f>
        <v>1.91</v>
      </c>
      <c r="M8">
        <f>TPDDL_EOD!AA8+TPDDL_EOD!AB8</f>
        <v>11.42</v>
      </c>
      <c r="N8">
        <f t="shared" si="0"/>
        <v>38.07</v>
      </c>
      <c r="O8" s="113">
        <f t="shared" si="1"/>
        <v>0.53000000000000114</v>
      </c>
      <c r="P8">
        <v>16.212608353033886</v>
      </c>
      <c r="Q8">
        <v>8.8718150774888365</v>
      </c>
      <c r="R8">
        <v>0</v>
      </c>
      <c r="S8">
        <v>1.9365904912004201</v>
      </c>
      <c r="T8">
        <v>11.578986078276859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13"/>
      <c r="I9">
        <f>BRPL_EOD!AA9+BRPL_EOD!AB9</f>
        <v>15.99</v>
      </c>
      <c r="J9">
        <f>BYPL_EOD!AA9+BYPL_EOD!AB9</f>
        <v>8.75</v>
      </c>
      <c r="K9">
        <f>MES_EOD!AA9+MES_EOD!AB9</f>
        <v>0</v>
      </c>
      <c r="L9">
        <f>NDMC_EOD!AA9+NDMC_EOD!AB9</f>
        <v>1.91</v>
      </c>
      <c r="M9">
        <f>TPDDL_EOD!AA9+TPDDL_EOD!AB9</f>
        <v>11.42</v>
      </c>
      <c r="N9">
        <f t="shared" si="0"/>
        <v>38.07</v>
      </c>
      <c r="O9" s="113">
        <f t="shared" si="1"/>
        <v>0.53000000000000114</v>
      </c>
      <c r="P9">
        <v>16.212608353033886</v>
      </c>
      <c r="Q9">
        <v>8.8718150774888365</v>
      </c>
      <c r="R9">
        <v>0</v>
      </c>
      <c r="S9">
        <v>1.9365904912004201</v>
      </c>
      <c r="T9">
        <v>11.578986078276859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13"/>
      <c r="I10">
        <f>BRPL_EOD!AA10+BRPL_EOD!AB10</f>
        <v>15.99</v>
      </c>
      <c r="J10">
        <f>BYPL_EOD!AA10+BYPL_EOD!AB10</f>
        <v>8.75</v>
      </c>
      <c r="K10">
        <f>MES_EOD!AA10+MES_EOD!AB10</f>
        <v>0</v>
      </c>
      <c r="L10">
        <f>NDMC_EOD!AA10+NDMC_EOD!AB10</f>
        <v>1.91</v>
      </c>
      <c r="M10">
        <f>TPDDL_EOD!AA10+TPDDL_EOD!AB10</f>
        <v>11.42</v>
      </c>
      <c r="N10">
        <f t="shared" si="0"/>
        <v>38.07</v>
      </c>
      <c r="O10" s="113">
        <f t="shared" si="1"/>
        <v>0.53000000000000114</v>
      </c>
      <c r="P10">
        <v>16.212608353033886</v>
      </c>
      <c r="Q10">
        <v>8.8718150774888365</v>
      </c>
      <c r="R10">
        <v>0</v>
      </c>
      <c r="S10">
        <v>1.9365904912004201</v>
      </c>
      <c r="T10">
        <v>11.578986078276859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13"/>
      <c r="I11">
        <f>BRPL_EOD!AA11+BRPL_EOD!AB11</f>
        <v>15.99</v>
      </c>
      <c r="J11">
        <f>BYPL_EOD!AA11+BYPL_EOD!AB11</f>
        <v>8.75</v>
      </c>
      <c r="K11">
        <f>MES_EOD!AA11+MES_EOD!AB11</f>
        <v>0</v>
      </c>
      <c r="L11">
        <f>NDMC_EOD!AA11+NDMC_EOD!AB11</f>
        <v>1.91</v>
      </c>
      <c r="M11">
        <f>TPDDL_EOD!AA11+TPDDL_EOD!AB11</f>
        <v>11.42</v>
      </c>
      <c r="N11">
        <f t="shared" si="0"/>
        <v>38.07</v>
      </c>
      <c r="O11" s="113">
        <f t="shared" si="1"/>
        <v>0.53000000000000114</v>
      </c>
      <c r="P11">
        <v>16.212608353033886</v>
      </c>
      <c r="Q11">
        <v>8.8718150774888365</v>
      </c>
      <c r="R11">
        <v>0</v>
      </c>
      <c r="S11">
        <v>1.9365904912004201</v>
      </c>
      <c r="T11">
        <v>11.578986078276859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13"/>
      <c r="I12">
        <f>BRPL_EOD!AA12+BRPL_EOD!AB12</f>
        <v>15.99</v>
      </c>
      <c r="J12">
        <f>BYPL_EOD!AA12+BYPL_EOD!AB12</f>
        <v>8.75</v>
      </c>
      <c r="K12">
        <f>MES_EOD!AA12+MES_EOD!AB12</f>
        <v>0</v>
      </c>
      <c r="L12">
        <f>NDMC_EOD!AA12+NDMC_EOD!AB12</f>
        <v>1.91</v>
      </c>
      <c r="M12">
        <f>TPDDL_EOD!AA12+TPDDL_EOD!AB12</f>
        <v>11.42</v>
      </c>
      <c r="N12">
        <f t="shared" si="0"/>
        <v>38.07</v>
      </c>
      <c r="O12" s="113">
        <f t="shared" si="1"/>
        <v>0.53000000000000114</v>
      </c>
      <c r="P12">
        <v>16.212608353033886</v>
      </c>
      <c r="Q12">
        <v>8.8718150774888365</v>
      </c>
      <c r="R12">
        <v>0</v>
      </c>
      <c r="S12">
        <v>1.9365904912004201</v>
      </c>
      <c r="T12">
        <v>11.578986078276859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13"/>
      <c r="I13">
        <f>BRPL_EOD!AA13+BRPL_EOD!AB13</f>
        <v>15.99</v>
      </c>
      <c r="J13">
        <f>BYPL_EOD!AA13+BYPL_EOD!AB13</f>
        <v>8.75</v>
      </c>
      <c r="K13">
        <f>MES_EOD!AA13+MES_EOD!AB13</f>
        <v>0</v>
      </c>
      <c r="L13">
        <f>NDMC_EOD!AA13+NDMC_EOD!AB13</f>
        <v>1.91</v>
      </c>
      <c r="M13">
        <f>TPDDL_EOD!AA13+TPDDL_EOD!AB13</f>
        <v>11.42</v>
      </c>
      <c r="N13">
        <f t="shared" si="0"/>
        <v>38.07</v>
      </c>
      <c r="O13" s="113">
        <f t="shared" si="1"/>
        <v>0.53000000000000114</v>
      </c>
      <c r="P13">
        <v>16.212608353033886</v>
      </c>
      <c r="Q13">
        <v>8.8718150774888365</v>
      </c>
      <c r="R13">
        <v>0</v>
      </c>
      <c r="S13">
        <v>1.9365904912004201</v>
      </c>
      <c r="T13">
        <v>11.578986078276859</v>
      </c>
      <c r="U13" s="115">
        <f t="shared" si="2"/>
        <v>38.6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13"/>
      <c r="I14">
        <f>BRPL_EOD!AA14+BRPL_EOD!AB14</f>
        <v>15.99</v>
      </c>
      <c r="J14">
        <f>BYPL_EOD!AA14+BYPL_EOD!AB14</f>
        <v>8.75</v>
      </c>
      <c r="K14">
        <f>MES_EOD!AA14+MES_EOD!AB14</f>
        <v>0</v>
      </c>
      <c r="L14">
        <f>NDMC_EOD!AA14+NDMC_EOD!AB14</f>
        <v>1.91</v>
      </c>
      <c r="M14">
        <f>TPDDL_EOD!AA14+TPDDL_EOD!AB14</f>
        <v>11.42</v>
      </c>
      <c r="N14">
        <f t="shared" si="0"/>
        <v>38.07</v>
      </c>
      <c r="O14" s="113">
        <f t="shared" si="1"/>
        <v>0.53000000000000114</v>
      </c>
      <c r="P14">
        <v>16.212608353033886</v>
      </c>
      <c r="Q14">
        <v>8.8718150774888365</v>
      </c>
      <c r="R14">
        <v>0</v>
      </c>
      <c r="S14">
        <v>1.9365904912004201</v>
      </c>
      <c r="T14">
        <v>11.578986078276859</v>
      </c>
      <c r="U14" s="115">
        <f t="shared" si="2"/>
        <v>38.6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13"/>
      <c r="I15">
        <f>BRPL_EOD!AA15+BRPL_EOD!AB15</f>
        <v>15.99</v>
      </c>
      <c r="J15">
        <f>BYPL_EOD!AA15+BYPL_EOD!AB15</f>
        <v>8.75</v>
      </c>
      <c r="K15">
        <f>MES_EOD!AA15+MES_EOD!AB15</f>
        <v>0</v>
      </c>
      <c r="L15">
        <f>NDMC_EOD!AA15+NDMC_EOD!AB15</f>
        <v>1.91</v>
      </c>
      <c r="M15">
        <f>TPDDL_EOD!AA15+TPDDL_EOD!AB15</f>
        <v>11.42</v>
      </c>
      <c r="N15">
        <f t="shared" si="0"/>
        <v>38.07</v>
      </c>
      <c r="O15" s="113">
        <f t="shared" si="1"/>
        <v>0.53000000000000114</v>
      </c>
      <c r="P15">
        <v>16.212608353033886</v>
      </c>
      <c r="Q15">
        <v>8.8718150774888365</v>
      </c>
      <c r="R15">
        <v>0</v>
      </c>
      <c r="S15">
        <v>1.9365904912004201</v>
      </c>
      <c r="T15">
        <v>11.578986078276859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13"/>
      <c r="I16">
        <f>BRPL_EOD!AA16+BRPL_EOD!AB16</f>
        <v>15.99</v>
      </c>
      <c r="J16">
        <f>BYPL_EOD!AA16+BYPL_EOD!AB16</f>
        <v>8.75</v>
      </c>
      <c r="K16">
        <f>MES_EOD!AA16+MES_EOD!AB16</f>
        <v>0</v>
      </c>
      <c r="L16">
        <f>NDMC_EOD!AA16+NDMC_EOD!AB16</f>
        <v>1.91</v>
      </c>
      <c r="M16">
        <f>TPDDL_EOD!AA16+TPDDL_EOD!AB16</f>
        <v>11.42</v>
      </c>
      <c r="N16">
        <f t="shared" si="0"/>
        <v>38.07</v>
      </c>
      <c r="O16" s="113">
        <f t="shared" si="1"/>
        <v>0.53000000000000114</v>
      </c>
      <c r="P16">
        <v>16.212608353033886</v>
      </c>
      <c r="Q16">
        <v>8.8718150774888365</v>
      </c>
      <c r="R16">
        <v>0</v>
      </c>
      <c r="S16">
        <v>1.9365904912004201</v>
      </c>
      <c r="T16">
        <v>11.578986078276859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13"/>
      <c r="I17">
        <f>BRPL_EOD!AA17+BRPL_EOD!AB17</f>
        <v>15.99</v>
      </c>
      <c r="J17">
        <f>BYPL_EOD!AA17+BYPL_EOD!AB17</f>
        <v>8.75</v>
      </c>
      <c r="K17">
        <f>MES_EOD!AA17+MES_EOD!AB17</f>
        <v>0</v>
      </c>
      <c r="L17">
        <f>NDMC_EOD!AA17+NDMC_EOD!AB17</f>
        <v>1.91</v>
      </c>
      <c r="M17">
        <f>TPDDL_EOD!AA17+TPDDL_EOD!AB17</f>
        <v>11.42</v>
      </c>
      <c r="N17">
        <f t="shared" si="0"/>
        <v>38.07</v>
      </c>
      <c r="O17" s="113">
        <f t="shared" si="1"/>
        <v>0.53000000000000114</v>
      </c>
      <c r="P17">
        <v>16.212608353033886</v>
      </c>
      <c r="Q17">
        <v>8.8718150774888365</v>
      </c>
      <c r="R17">
        <v>0</v>
      </c>
      <c r="S17">
        <v>1.9365904912004201</v>
      </c>
      <c r="T17">
        <v>11.578986078276859</v>
      </c>
      <c r="U17" s="115">
        <f t="shared" si="2"/>
        <v>38.6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13"/>
      <c r="I18">
        <f>BRPL_EOD!AA18+BRPL_EOD!AB18</f>
        <v>15.99</v>
      </c>
      <c r="J18">
        <f>BYPL_EOD!AA18+BYPL_EOD!AB18</f>
        <v>8.75</v>
      </c>
      <c r="K18">
        <f>MES_EOD!AA18+MES_EOD!AB18</f>
        <v>0</v>
      </c>
      <c r="L18">
        <f>NDMC_EOD!AA18+NDMC_EOD!AB18</f>
        <v>1.91</v>
      </c>
      <c r="M18">
        <f>TPDDL_EOD!AA18+TPDDL_EOD!AB18</f>
        <v>11.42</v>
      </c>
      <c r="N18">
        <f t="shared" si="0"/>
        <v>38.07</v>
      </c>
      <c r="O18" s="113">
        <f t="shared" si="1"/>
        <v>0.53000000000000114</v>
      </c>
      <c r="P18">
        <v>16.212608353033886</v>
      </c>
      <c r="Q18">
        <v>8.8718150774888365</v>
      </c>
      <c r="R18">
        <v>0</v>
      </c>
      <c r="S18">
        <v>1.9365904912004201</v>
      </c>
      <c r="T18">
        <v>11.578986078276859</v>
      </c>
      <c r="U18" s="115">
        <f t="shared" si="2"/>
        <v>38.6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13"/>
      <c r="I33">
        <f>BRPL_EOD!AA33+BRPL_EOD!AB33</f>
        <v>15.57</v>
      </c>
      <c r="J33">
        <f>BYPL_EOD!AA33+BYPL_EOD!AB33</f>
        <v>8.52</v>
      </c>
      <c r="K33">
        <f>MES_EOD!AA33+MES_EOD!AB33</f>
        <v>0</v>
      </c>
      <c r="L33">
        <f>NDMC_EOD!AA33+NDMC_EOD!AB33</f>
        <v>1.86</v>
      </c>
      <c r="M33">
        <f>TPDDL_EOD!AA33+TPDDL_EOD!AB33</f>
        <v>11.12</v>
      </c>
      <c r="N33">
        <f t="shared" si="0"/>
        <v>37.07</v>
      </c>
      <c r="O33" s="113">
        <f t="shared" si="1"/>
        <v>0.53000000000000114</v>
      </c>
      <c r="P33">
        <v>15.792608578365256</v>
      </c>
      <c r="Q33">
        <v>8.6418127866199086</v>
      </c>
      <c r="R33">
        <v>0</v>
      </c>
      <c r="S33">
        <v>1.8865929322902619</v>
      </c>
      <c r="T33">
        <v>11.278985702724574</v>
      </c>
      <c r="U33" s="115">
        <f t="shared" si="2"/>
        <v>37.6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13"/>
      <c r="I34">
        <f>BRPL_EOD!AA34+BRPL_EOD!AB34</f>
        <v>15.57</v>
      </c>
      <c r="J34">
        <f>BYPL_EOD!AA34+BYPL_EOD!AB34</f>
        <v>8.52</v>
      </c>
      <c r="K34">
        <f>MES_EOD!AA34+MES_EOD!AB34</f>
        <v>0</v>
      </c>
      <c r="L34">
        <f>NDMC_EOD!AA34+NDMC_EOD!AB34</f>
        <v>1.86</v>
      </c>
      <c r="M34">
        <f>TPDDL_EOD!AA34+TPDDL_EOD!AB34</f>
        <v>11.12</v>
      </c>
      <c r="N34">
        <f t="shared" si="0"/>
        <v>37.07</v>
      </c>
      <c r="O34" s="113">
        <f t="shared" si="1"/>
        <v>0.53000000000000114</v>
      </c>
      <c r="P34">
        <v>15.792608578365256</v>
      </c>
      <c r="Q34">
        <v>8.6418127866199086</v>
      </c>
      <c r="R34">
        <v>0</v>
      </c>
      <c r="S34">
        <v>1.8865929322902619</v>
      </c>
      <c r="T34">
        <v>11.278985702724574</v>
      </c>
      <c r="U34" s="115">
        <f t="shared" si="2"/>
        <v>37.6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13"/>
      <c r="I35">
        <f>BRPL_EOD!AA35+BRPL_EOD!AB35</f>
        <v>15.57</v>
      </c>
      <c r="J35">
        <f>BYPL_EOD!AA35+BYPL_EOD!AB35</f>
        <v>8.52</v>
      </c>
      <c r="K35">
        <f>MES_EOD!AA35+MES_EOD!AB35</f>
        <v>0</v>
      </c>
      <c r="L35">
        <f>NDMC_EOD!AA35+NDMC_EOD!AB35</f>
        <v>1.86</v>
      </c>
      <c r="M35">
        <f>TPDDL_EOD!AA35+TPDDL_EOD!AB35</f>
        <v>11.12</v>
      </c>
      <c r="N35">
        <f t="shared" si="0"/>
        <v>37.07</v>
      </c>
      <c r="O35" s="113">
        <f t="shared" si="1"/>
        <v>0.53000000000000114</v>
      </c>
      <c r="P35">
        <v>15.792608578365256</v>
      </c>
      <c r="Q35">
        <v>8.6418127866199086</v>
      </c>
      <c r="R35">
        <v>0</v>
      </c>
      <c r="S35">
        <v>1.8865929322902619</v>
      </c>
      <c r="T35">
        <v>11.278985702724574</v>
      </c>
      <c r="U35" s="115">
        <f t="shared" si="2"/>
        <v>37.6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13"/>
      <c r="I36">
        <f>BRPL_EOD!AA36+BRPL_EOD!AB36</f>
        <v>15.57</v>
      </c>
      <c r="J36">
        <f>BYPL_EOD!AA36+BYPL_EOD!AB36</f>
        <v>8.52</v>
      </c>
      <c r="K36">
        <f>MES_EOD!AA36+MES_EOD!AB36</f>
        <v>0</v>
      </c>
      <c r="L36">
        <f>NDMC_EOD!AA36+NDMC_EOD!AB36</f>
        <v>1.86</v>
      </c>
      <c r="M36">
        <f>TPDDL_EOD!AA36+TPDDL_EOD!AB36</f>
        <v>11.12</v>
      </c>
      <c r="N36">
        <f t="shared" si="0"/>
        <v>37.07</v>
      </c>
      <c r="O36" s="113">
        <f t="shared" si="1"/>
        <v>0.53000000000000114</v>
      </c>
      <c r="P36">
        <v>15.792608578365256</v>
      </c>
      <c r="Q36">
        <v>8.6418127866199086</v>
      </c>
      <c r="R36">
        <v>0</v>
      </c>
      <c r="S36">
        <v>1.8865929322902619</v>
      </c>
      <c r="T36">
        <v>11.278985702724574</v>
      </c>
      <c r="U36" s="115">
        <f t="shared" si="2"/>
        <v>37.6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13"/>
      <c r="I37">
        <f>BRPL_EOD!AA37+BRPL_EOD!AB37</f>
        <v>15.57</v>
      </c>
      <c r="J37">
        <f>BYPL_EOD!AA37+BYPL_EOD!AB37</f>
        <v>8.52</v>
      </c>
      <c r="K37">
        <f>MES_EOD!AA37+MES_EOD!AB37</f>
        <v>0</v>
      </c>
      <c r="L37">
        <f>NDMC_EOD!AA37+NDMC_EOD!AB37</f>
        <v>1.86</v>
      </c>
      <c r="M37">
        <f>TPDDL_EOD!AA37+TPDDL_EOD!AB37</f>
        <v>11.12</v>
      </c>
      <c r="N37">
        <f t="shared" si="0"/>
        <v>37.07</v>
      </c>
      <c r="O37" s="113">
        <f t="shared" si="1"/>
        <v>0.53000000000000114</v>
      </c>
      <c r="P37">
        <v>15.792608578365256</v>
      </c>
      <c r="Q37">
        <v>8.6418127866199086</v>
      </c>
      <c r="R37">
        <v>0</v>
      </c>
      <c r="S37">
        <v>1.8865929322902619</v>
      </c>
      <c r="T37">
        <v>11.278985702724574</v>
      </c>
      <c r="U37" s="115">
        <f t="shared" si="2"/>
        <v>37.6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13"/>
      <c r="I38">
        <f>BRPL_EOD!AA38+BRPL_EOD!AB38</f>
        <v>15.57</v>
      </c>
      <c r="J38">
        <f>BYPL_EOD!AA38+BYPL_EOD!AB38</f>
        <v>8.52</v>
      </c>
      <c r="K38">
        <f>MES_EOD!AA38+MES_EOD!AB38</f>
        <v>0</v>
      </c>
      <c r="L38">
        <f>NDMC_EOD!AA38+NDMC_EOD!AB38</f>
        <v>1.86</v>
      </c>
      <c r="M38">
        <f>TPDDL_EOD!AA38+TPDDL_EOD!AB38</f>
        <v>11.12</v>
      </c>
      <c r="N38">
        <f t="shared" si="0"/>
        <v>37.07</v>
      </c>
      <c r="O38" s="113">
        <f t="shared" si="1"/>
        <v>0.53000000000000114</v>
      </c>
      <c r="P38">
        <v>15.792608578365256</v>
      </c>
      <c r="Q38">
        <v>8.6418127866199086</v>
      </c>
      <c r="R38">
        <v>0</v>
      </c>
      <c r="S38">
        <v>1.8865929322902619</v>
      </c>
      <c r="T38">
        <v>11.278985702724574</v>
      </c>
      <c r="U38" s="115">
        <f t="shared" si="2"/>
        <v>37.6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13"/>
      <c r="I39">
        <f>BRPL_EOD!AA39+BRPL_EOD!AB39</f>
        <v>15.57</v>
      </c>
      <c r="J39">
        <f>BYPL_EOD!AA39+BYPL_EOD!AB39</f>
        <v>8.52</v>
      </c>
      <c r="K39">
        <f>MES_EOD!AA39+MES_EOD!AB39</f>
        <v>0</v>
      </c>
      <c r="L39">
        <f>NDMC_EOD!AA39+NDMC_EOD!AB39</f>
        <v>1.86</v>
      </c>
      <c r="M39">
        <f>TPDDL_EOD!AA39+TPDDL_EOD!AB39</f>
        <v>11.12</v>
      </c>
      <c r="N39">
        <f t="shared" si="0"/>
        <v>37.07</v>
      </c>
      <c r="O39" s="113">
        <f t="shared" si="1"/>
        <v>0.22999999999999687</v>
      </c>
      <c r="P39">
        <v>15.666603722686808</v>
      </c>
      <c r="Q39">
        <v>8.5728621526841096</v>
      </c>
      <c r="R39">
        <v>0</v>
      </c>
      <c r="S39">
        <v>1.8715403291070947</v>
      </c>
      <c r="T39">
        <v>11.188993795521984</v>
      </c>
      <c r="U39" s="115">
        <f t="shared" si="2"/>
        <v>37.299999999999997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13"/>
      <c r="I40">
        <f>BRPL_EOD!AA40+BRPL_EOD!AB40</f>
        <v>15.57</v>
      </c>
      <c r="J40">
        <f>BYPL_EOD!AA40+BYPL_EOD!AB40</f>
        <v>8.52</v>
      </c>
      <c r="K40">
        <f>MES_EOD!AA40+MES_EOD!AB40</f>
        <v>0</v>
      </c>
      <c r="L40">
        <f>NDMC_EOD!AA40+NDMC_EOD!AB40</f>
        <v>1.86</v>
      </c>
      <c r="M40">
        <f>TPDDL_EOD!AA40+TPDDL_EOD!AB40</f>
        <v>11.12</v>
      </c>
      <c r="N40">
        <f t="shared" si="0"/>
        <v>37.07</v>
      </c>
      <c r="O40" s="113">
        <f t="shared" si="1"/>
        <v>0.22999999999999687</v>
      </c>
      <c r="P40">
        <v>15.666603722686808</v>
      </c>
      <c r="Q40">
        <v>8.5728621526841096</v>
      </c>
      <c r="R40">
        <v>0</v>
      </c>
      <c r="S40">
        <v>1.8715403291070947</v>
      </c>
      <c r="T40">
        <v>11.188993795521984</v>
      </c>
      <c r="U40" s="115">
        <f t="shared" si="2"/>
        <v>37.299999999999997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13"/>
      <c r="I41">
        <f>BRPL_EOD!AA41+BRPL_EOD!AB41</f>
        <v>15.57</v>
      </c>
      <c r="J41">
        <f>BYPL_EOD!AA41+BYPL_EOD!AB41</f>
        <v>8.52</v>
      </c>
      <c r="K41">
        <f>MES_EOD!AA41+MES_EOD!AB41</f>
        <v>0</v>
      </c>
      <c r="L41">
        <f>NDMC_EOD!AA41+NDMC_EOD!AB41</f>
        <v>1.86</v>
      </c>
      <c r="M41">
        <f>TPDDL_EOD!AA41+TPDDL_EOD!AB41</f>
        <v>11.12</v>
      </c>
      <c r="N41">
        <f t="shared" si="0"/>
        <v>37.07</v>
      </c>
      <c r="O41" s="113">
        <f t="shared" si="1"/>
        <v>0.22999999999999687</v>
      </c>
      <c r="P41">
        <v>15.666603722686808</v>
      </c>
      <c r="Q41">
        <v>8.5728621526841096</v>
      </c>
      <c r="R41">
        <v>0</v>
      </c>
      <c r="S41">
        <v>1.8715403291070947</v>
      </c>
      <c r="T41">
        <v>11.188993795521984</v>
      </c>
      <c r="U41" s="115">
        <f t="shared" si="2"/>
        <v>37.299999999999997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13"/>
      <c r="I42">
        <f>BRPL_EOD!AA42+BRPL_EOD!AB42</f>
        <v>15.57</v>
      </c>
      <c r="J42">
        <f>BYPL_EOD!AA42+BYPL_EOD!AB42</f>
        <v>8.52</v>
      </c>
      <c r="K42">
        <f>MES_EOD!AA42+MES_EOD!AB42</f>
        <v>0</v>
      </c>
      <c r="L42">
        <f>NDMC_EOD!AA42+NDMC_EOD!AB42</f>
        <v>1.86</v>
      </c>
      <c r="M42">
        <f>TPDDL_EOD!AA42+TPDDL_EOD!AB42</f>
        <v>11.12</v>
      </c>
      <c r="N42">
        <f t="shared" si="0"/>
        <v>37.07</v>
      </c>
      <c r="O42" s="113">
        <f t="shared" si="1"/>
        <v>0.22999999999999687</v>
      </c>
      <c r="P42">
        <v>15.666603722686808</v>
      </c>
      <c r="Q42">
        <v>8.5728621526841096</v>
      </c>
      <c r="R42">
        <v>0</v>
      </c>
      <c r="S42">
        <v>1.8715403291070947</v>
      </c>
      <c r="T42">
        <v>11.188993795521984</v>
      </c>
      <c r="U42" s="115">
        <f t="shared" si="2"/>
        <v>37.299999999999997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13"/>
      <c r="I43">
        <f>BRPL_EOD!AA43+BRPL_EOD!AB43</f>
        <v>15.57</v>
      </c>
      <c r="J43">
        <f>BYPL_EOD!AA43+BYPL_EOD!AB43</f>
        <v>8.52</v>
      </c>
      <c r="K43">
        <f>MES_EOD!AA43+MES_EOD!AB43</f>
        <v>0</v>
      </c>
      <c r="L43">
        <f>NDMC_EOD!AA43+NDMC_EOD!AB43</f>
        <v>1.86</v>
      </c>
      <c r="M43">
        <f>TPDDL_EOD!AA43+TPDDL_EOD!AB43</f>
        <v>11.12</v>
      </c>
      <c r="N43">
        <f t="shared" si="0"/>
        <v>37.07</v>
      </c>
      <c r="O43" s="113">
        <f t="shared" si="1"/>
        <v>0.22999999999999687</v>
      </c>
      <c r="P43">
        <v>15.666603722686808</v>
      </c>
      <c r="Q43">
        <v>8.5728621526841096</v>
      </c>
      <c r="R43">
        <v>0</v>
      </c>
      <c r="S43">
        <v>1.8715403291070947</v>
      </c>
      <c r="T43">
        <v>11.188993795521984</v>
      </c>
      <c r="U43" s="115">
        <f t="shared" si="2"/>
        <v>37.299999999999997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13"/>
      <c r="I44">
        <f>BRPL_EOD!AA44+BRPL_EOD!AB44</f>
        <v>15.99</v>
      </c>
      <c r="J44">
        <f>BYPL_EOD!AA44+BYPL_EOD!AB44</f>
        <v>8.75</v>
      </c>
      <c r="K44">
        <f>MES_EOD!AA44+MES_EOD!AB44</f>
        <v>0</v>
      </c>
      <c r="L44">
        <f>NDMC_EOD!AA44+NDMC_EOD!AB44</f>
        <v>1.91</v>
      </c>
      <c r="M44">
        <f>TPDDL_EOD!AA44+TPDDL_EOD!AB44</f>
        <v>11.42</v>
      </c>
      <c r="N44">
        <f t="shared" si="0"/>
        <v>38.07</v>
      </c>
      <c r="O44" s="113">
        <f t="shared" si="1"/>
        <v>0.22999999999999687</v>
      </c>
      <c r="P44">
        <v>16.086603624901496</v>
      </c>
      <c r="Q44">
        <v>8.8028631468347776</v>
      </c>
      <c r="R44">
        <v>0</v>
      </c>
      <c r="S44">
        <v>1.9215392697662199</v>
      </c>
      <c r="T44">
        <v>11.488993958497504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13"/>
      <c r="I45">
        <f>BRPL_EOD!AA45+BRPL_EOD!AB45</f>
        <v>15.99</v>
      </c>
      <c r="J45">
        <f>BYPL_EOD!AA45+BYPL_EOD!AB45</f>
        <v>8.75</v>
      </c>
      <c r="K45">
        <f>MES_EOD!AA45+MES_EOD!AB45</f>
        <v>0</v>
      </c>
      <c r="L45">
        <f>NDMC_EOD!AA45+NDMC_EOD!AB45</f>
        <v>1.91</v>
      </c>
      <c r="M45">
        <f>TPDDL_EOD!AA45+TPDDL_EOD!AB45</f>
        <v>11.42</v>
      </c>
      <c r="N45">
        <f t="shared" si="0"/>
        <v>38.07</v>
      </c>
      <c r="O45" s="113">
        <f t="shared" si="1"/>
        <v>0.22999999999999687</v>
      </c>
      <c r="P45">
        <v>16.086603624901496</v>
      </c>
      <c r="Q45">
        <v>8.8028631468347776</v>
      </c>
      <c r="R45">
        <v>0</v>
      </c>
      <c r="S45">
        <v>1.9215392697662199</v>
      </c>
      <c r="T45">
        <v>11.488993958497504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15.99</v>
      </c>
      <c r="J46">
        <f>BYPL_EOD!AA46+BYPL_EOD!AB46</f>
        <v>8.75</v>
      </c>
      <c r="K46">
        <f>MES_EOD!AA46+MES_EOD!AB46</f>
        <v>0</v>
      </c>
      <c r="L46">
        <f>NDMC_EOD!AA46+NDMC_EOD!AB46</f>
        <v>1.91</v>
      </c>
      <c r="M46">
        <f>TPDDL_EOD!AA46+TPDDL_EOD!AB46</f>
        <v>11.42</v>
      </c>
      <c r="N46">
        <f t="shared" si="0"/>
        <v>38.07</v>
      </c>
      <c r="O46" s="113">
        <f t="shared" si="1"/>
        <v>0.22999999999999687</v>
      </c>
      <c r="P46">
        <v>16.086603624901496</v>
      </c>
      <c r="Q46">
        <v>8.8028631468347776</v>
      </c>
      <c r="R46">
        <v>0</v>
      </c>
      <c r="S46">
        <v>1.9215392697662199</v>
      </c>
      <c r="T46">
        <v>11.488993958497504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13"/>
      <c r="I47">
        <f>BRPL_EOD!AA47+BRPL_EOD!AB47</f>
        <v>15.99</v>
      </c>
      <c r="J47">
        <f>BYPL_EOD!AA47+BYPL_EOD!AB47</f>
        <v>8.75</v>
      </c>
      <c r="K47">
        <f>MES_EOD!AA47+MES_EOD!AB47</f>
        <v>0</v>
      </c>
      <c r="L47">
        <f>NDMC_EOD!AA47+NDMC_EOD!AB47</f>
        <v>1.91</v>
      </c>
      <c r="M47">
        <f>TPDDL_EOD!AA47+TPDDL_EOD!AB47</f>
        <v>11.42</v>
      </c>
      <c r="N47">
        <f t="shared" si="0"/>
        <v>38.07</v>
      </c>
      <c r="O47" s="113">
        <f t="shared" si="1"/>
        <v>0.22999999999999687</v>
      </c>
      <c r="P47">
        <v>16.086603624901496</v>
      </c>
      <c r="Q47">
        <v>8.8028631468347776</v>
      </c>
      <c r="R47">
        <v>0</v>
      </c>
      <c r="S47">
        <v>1.9215392697662199</v>
      </c>
      <c r="T47">
        <v>11.488993958497504</v>
      </c>
      <c r="U47" s="115">
        <f t="shared" si="2"/>
        <v>38.299999999999997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13"/>
      <c r="I48">
        <f>BRPL_EOD!AA48+BRPL_EOD!AB48</f>
        <v>15.99</v>
      </c>
      <c r="J48">
        <f>BYPL_EOD!AA48+BYPL_EOD!AB48</f>
        <v>8.75</v>
      </c>
      <c r="K48">
        <f>MES_EOD!AA48+MES_EOD!AB48</f>
        <v>0</v>
      </c>
      <c r="L48">
        <f>NDMC_EOD!AA48+NDMC_EOD!AB48</f>
        <v>1.91</v>
      </c>
      <c r="M48">
        <f>TPDDL_EOD!AA48+TPDDL_EOD!AB48</f>
        <v>11.42</v>
      </c>
      <c r="N48">
        <f t="shared" si="0"/>
        <v>38.07</v>
      </c>
      <c r="O48" s="113">
        <f t="shared" si="1"/>
        <v>0.22999999999999687</v>
      </c>
      <c r="P48">
        <v>16.086603624901496</v>
      </c>
      <c r="Q48">
        <v>8.8028631468347776</v>
      </c>
      <c r="R48">
        <v>0</v>
      </c>
      <c r="S48">
        <v>1.9215392697662199</v>
      </c>
      <c r="T48">
        <v>11.488993958497504</v>
      </c>
      <c r="U48" s="115">
        <f t="shared" si="2"/>
        <v>38.299999999999997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13"/>
      <c r="I49">
        <f>BRPL_EOD!AA49+BRPL_EOD!AB49</f>
        <v>15.99</v>
      </c>
      <c r="J49">
        <f>BYPL_EOD!AA49+BYPL_EOD!AB49</f>
        <v>8.75</v>
      </c>
      <c r="K49">
        <f>MES_EOD!AA49+MES_EOD!AB49</f>
        <v>0</v>
      </c>
      <c r="L49">
        <f>NDMC_EOD!AA49+NDMC_EOD!AB49</f>
        <v>1.91</v>
      </c>
      <c r="M49">
        <f>TPDDL_EOD!AA49+TPDDL_EOD!AB49</f>
        <v>11.42</v>
      </c>
      <c r="N49">
        <f t="shared" si="0"/>
        <v>38.07</v>
      </c>
      <c r="O49" s="113">
        <f t="shared" si="1"/>
        <v>0.22999999999999687</v>
      </c>
      <c r="P49">
        <v>16.086603624901496</v>
      </c>
      <c r="Q49">
        <v>8.8028631468347776</v>
      </c>
      <c r="R49">
        <v>0</v>
      </c>
      <c r="S49">
        <v>1.9215392697662199</v>
      </c>
      <c r="T49">
        <v>11.488993958497504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13"/>
      <c r="I50">
        <f>BRPL_EOD!AA50+BRPL_EOD!AB50</f>
        <v>15.99</v>
      </c>
      <c r="J50">
        <f>BYPL_EOD!AA50+BYPL_EOD!AB50</f>
        <v>8.75</v>
      </c>
      <c r="K50">
        <f>MES_EOD!AA50+MES_EOD!AB50</f>
        <v>0</v>
      </c>
      <c r="L50">
        <f>NDMC_EOD!AA50+NDMC_EOD!AB50</f>
        <v>1.91</v>
      </c>
      <c r="M50">
        <f>TPDDL_EOD!AA50+TPDDL_EOD!AB50</f>
        <v>11.42</v>
      </c>
      <c r="N50">
        <f t="shared" si="0"/>
        <v>38.07</v>
      </c>
      <c r="O50" s="113">
        <f t="shared" si="1"/>
        <v>0.22999999999999687</v>
      </c>
      <c r="P50">
        <v>16.086603624901496</v>
      </c>
      <c r="Q50">
        <v>8.8028631468347776</v>
      </c>
      <c r="R50">
        <v>0</v>
      </c>
      <c r="S50">
        <v>1.9215392697662199</v>
      </c>
      <c r="T50">
        <v>11.488993958497504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13"/>
      <c r="I51">
        <f>BRPL_EOD!AA51+BRPL_EOD!AB51</f>
        <v>15.99</v>
      </c>
      <c r="J51">
        <f>BYPL_EOD!AA51+BYPL_EOD!AB51</f>
        <v>8.75</v>
      </c>
      <c r="K51">
        <f>MES_EOD!AA51+MES_EOD!AB51</f>
        <v>0</v>
      </c>
      <c r="L51">
        <f>NDMC_EOD!AA51+NDMC_EOD!AB51</f>
        <v>1.91</v>
      </c>
      <c r="M51">
        <f>TPDDL_EOD!AA51+TPDDL_EOD!AB51</f>
        <v>11.42</v>
      </c>
      <c r="N51">
        <f t="shared" si="0"/>
        <v>38.07</v>
      </c>
      <c r="O51" s="113">
        <f t="shared" si="1"/>
        <v>0.22999999999999687</v>
      </c>
      <c r="P51">
        <v>16.086603624901496</v>
      </c>
      <c r="Q51">
        <v>8.8028631468347776</v>
      </c>
      <c r="R51">
        <v>0</v>
      </c>
      <c r="S51">
        <v>1.9215392697662199</v>
      </c>
      <c r="T51">
        <v>11.488993958497504</v>
      </c>
      <c r="U51" s="115">
        <f t="shared" si="2"/>
        <v>38.299999999999997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13"/>
      <c r="I52">
        <f>BRPL_EOD!AA52+BRPL_EOD!AB52</f>
        <v>15.99</v>
      </c>
      <c r="J52">
        <f>BYPL_EOD!AA52+BYPL_EOD!AB52</f>
        <v>8.75</v>
      </c>
      <c r="K52">
        <f>MES_EOD!AA52+MES_EOD!AB52</f>
        <v>0</v>
      </c>
      <c r="L52">
        <f>NDMC_EOD!AA52+NDMC_EOD!AB52</f>
        <v>1.91</v>
      </c>
      <c r="M52">
        <f>TPDDL_EOD!AA52+TPDDL_EOD!AB52</f>
        <v>11.42</v>
      </c>
      <c r="N52">
        <f t="shared" si="0"/>
        <v>38.07</v>
      </c>
      <c r="O52" s="113">
        <f t="shared" si="1"/>
        <v>0.22999999999999687</v>
      </c>
      <c r="P52">
        <v>16.086603624901496</v>
      </c>
      <c r="Q52">
        <v>8.8028631468347776</v>
      </c>
      <c r="R52">
        <v>0</v>
      </c>
      <c r="S52">
        <v>1.9215392697662199</v>
      </c>
      <c r="T52">
        <v>11.488993958497504</v>
      </c>
      <c r="U52" s="115">
        <f t="shared" si="2"/>
        <v>38.299999999999997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13"/>
      <c r="I53">
        <f>BRPL_EOD!AA53+BRPL_EOD!AB53</f>
        <v>15.99</v>
      </c>
      <c r="J53">
        <f>BYPL_EOD!AA53+BYPL_EOD!AB53</f>
        <v>8.75</v>
      </c>
      <c r="K53">
        <f>MES_EOD!AA53+MES_EOD!AB53</f>
        <v>0</v>
      </c>
      <c r="L53">
        <f>NDMC_EOD!AA53+NDMC_EOD!AB53</f>
        <v>1.91</v>
      </c>
      <c r="M53">
        <f>TPDDL_EOD!AA53+TPDDL_EOD!AB53</f>
        <v>11.42</v>
      </c>
      <c r="N53">
        <f t="shared" si="0"/>
        <v>38.07</v>
      </c>
      <c r="O53" s="113">
        <f t="shared" si="1"/>
        <v>0.22999999999999687</v>
      </c>
      <c r="P53">
        <v>16.086603624901496</v>
      </c>
      <c r="Q53">
        <v>8.8028631468347776</v>
      </c>
      <c r="R53">
        <v>0</v>
      </c>
      <c r="S53">
        <v>1.9215392697662199</v>
      </c>
      <c r="T53">
        <v>11.488993958497504</v>
      </c>
      <c r="U53" s="115">
        <f t="shared" si="2"/>
        <v>38.299999999999997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13"/>
      <c r="I54">
        <f>BRPL_EOD!AA54+BRPL_EOD!AB54</f>
        <v>15.99</v>
      </c>
      <c r="J54">
        <f>BYPL_EOD!AA54+BYPL_EOD!AB54</f>
        <v>8.75</v>
      </c>
      <c r="K54">
        <f>MES_EOD!AA54+MES_EOD!AB54</f>
        <v>0</v>
      </c>
      <c r="L54">
        <f>NDMC_EOD!AA54+NDMC_EOD!AB54</f>
        <v>1.91</v>
      </c>
      <c r="M54">
        <f>TPDDL_EOD!AA54+TPDDL_EOD!AB54</f>
        <v>11.42</v>
      </c>
      <c r="N54">
        <f t="shared" si="0"/>
        <v>38.07</v>
      </c>
      <c r="O54" s="113">
        <f t="shared" si="1"/>
        <v>0.22999999999999687</v>
      </c>
      <c r="P54">
        <v>16.086603624901496</v>
      </c>
      <c r="Q54">
        <v>8.8028631468347776</v>
      </c>
      <c r="R54">
        <v>0</v>
      </c>
      <c r="S54">
        <v>1.9215392697662199</v>
      </c>
      <c r="T54">
        <v>11.488993958497504</v>
      </c>
      <c r="U54" s="115">
        <f t="shared" si="2"/>
        <v>38.299999999999997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13"/>
      <c r="I55">
        <f>BRPL_EOD!AA55+BRPL_EOD!AB55</f>
        <v>15.99</v>
      </c>
      <c r="J55">
        <f>BYPL_EOD!AA55+BYPL_EOD!AB55</f>
        <v>8.75</v>
      </c>
      <c r="K55">
        <f>MES_EOD!AA55+MES_EOD!AB55</f>
        <v>0</v>
      </c>
      <c r="L55">
        <f>NDMC_EOD!AA55+NDMC_EOD!AB55</f>
        <v>1.91</v>
      </c>
      <c r="M55">
        <f>TPDDL_EOD!AA55+TPDDL_EOD!AB55</f>
        <v>11.42</v>
      </c>
      <c r="N55">
        <f t="shared" si="0"/>
        <v>38.07</v>
      </c>
      <c r="O55" s="113">
        <f t="shared" si="1"/>
        <v>0.22999999999999687</v>
      </c>
      <c r="P55">
        <v>16.086603624901496</v>
      </c>
      <c r="Q55">
        <v>8.8028631468347776</v>
      </c>
      <c r="R55">
        <v>0</v>
      </c>
      <c r="S55">
        <v>1.9215392697662199</v>
      </c>
      <c r="T55">
        <v>11.488993958497504</v>
      </c>
      <c r="U55" s="115">
        <f t="shared" si="2"/>
        <v>38.299999999999997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13"/>
      <c r="I56">
        <f>BRPL_EOD!AA56+BRPL_EOD!AB56</f>
        <v>15.99</v>
      </c>
      <c r="J56">
        <f>BYPL_EOD!AA56+BYPL_EOD!AB56</f>
        <v>8.75</v>
      </c>
      <c r="K56">
        <f>MES_EOD!AA56+MES_EOD!AB56</f>
        <v>0</v>
      </c>
      <c r="L56">
        <f>NDMC_EOD!AA56+NDMC_EOD!AB56</f>
        <v>1.91</v>
      </c>
      <c r="M56">
        <f>TPDDL_EOD!AA56+TPDDL_EOD!AB56</f>
        <v>11.42</v>
      </c>
      <c r="N56">
        <f t="shared" si="0"/>
        <v>38.07</v>
      </c>
      <c r="O56" s="113">
        <f t="shared" si="1"/>
        <v>0.22999999999999687</v>
      </c>
      <c r="P56">
        <v>16.086603624901496</v>
      </c>
      <c r="Q56">
        <v>8.8028631468347776</v>
      </c>
      <c r="R56">
        <v>0</v>
      </c>
      <c r="S56">
        <v>1.9215392697662199</v>
      </c>
      <c r="T56">
        <v>11.488993958497504</v>
      </c>
      <c r="U56" s="115">
        <f t="shared" si="2"/>
        <v>38.299999999999997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13"/>
      <c r="I57">
        <f>BRPL_EOD!AA57+BRPL_EOD!AB57</f>
        <v>15.99</v>
      </c>
      <c r="J57">
        <f>BYPL_EOD!AA57+BYPL_EOD!AB57</f>
        <v>8.75</v>
      </c>
      <c r="K57">
        <f>MES_EOD!AA57+MES_EOD!AB57</f>
        <v>0</v>
      </c>
      <c r="L57">
        <f>NDMC_EOD!AA57+NDMC_EOD!AB57</f>
        <v>1.91</v>
      </c>
      <c r="M57">
        <f>TPDDL_EOD!AA57+TPDDL_EOD!AB57</f>
        <v>11.42</v>
      </c>
      <c r="N57">
        <f t="shared" si="0"/>
        <v>38.07</v>
      </c>
      <c r="O57" s="113">
        <f t="shared" si="1"/>
        <v>0.22999999999999687</v>
      </c>
      <c r="P57">
        <v>16.086603624901496</v>
      </c>
      <c r="Q57">
        <v>8.8028631468347776</v>
      </c>
      <c r="R57">
        <v>0</v>
      </c>
      <c r="S57">
        <v>1.9215392697662199</v>
      </c>
      <c r="T57">
        <v>11.488993958497504</v>
      </c>
      <c r="U57" s="115">
        <f t="shared" si="2"/>
        <v>38.299999999999997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13"/>
      <c r="I58">
        <f>BRPL_EOD!AA58+BRPL_EOD!AB58</f>
        <v>15.99</v>
      </c>
      <c r="J58">
        <f>BYPL_EOD!AA58+BYPL_EOD!AB58</f>
        <v>8.75</v>
      </c>
      <c r="K58">
        <f>MES_EOD!AA58+MES_EOD!AB58</f>
        <v>0</v>
      </c>
      <c r="L58">
        <f>NDMC_EOD!AA58+NDMC_EOD!AB58</f>
        <v>1.91</v>
      </c>
      <c r="M58">
        <f>TPDDL_EOD!AA58+TPDDL_EOD!AB58</f>
        <v>11.42</v>
      </c>
      <c r="N58">
        <f t="shared" si="0"/>
        <v>38.07</v>
      </c>
      <c r="O58" s="113">
        <f t="shared" si="1"/>
        <v>0.22999999999999687</v>
      </c>
      <c r="P58">
        <v>16.086603624901496</v>
      </c>
      <c r="Q58">
        <v>8.8028631468347776</v>
      </c>
      <c r="R58">
        <v>0</v>
      </c>
      <c r="S58">
        <v>1.9215392697662199</v>
      </c>
      <c r="T58">
        <v>11.488993958497504</v>
      </c>
      <c r="U58" s="115">
        <f t="shared" si="2"/>
        <v>38.299999999999997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13"/>
      <c r="I59">
        <f>BRPL_EOD!AA59+BRPL_EOD!AB59</f>
        <v>15.99</v>
      </c>
      <c r="J59">
        <f>BYPL_EOD!AA59+BYPL_EOD!AB59</f>
        <v>8.75</v>
      </c>
      <c r="K59">
        <f>MES_EOD!AA59+MES_EOD!AB59</f>
        <v>0</v>
      </c>
      <c r="L59">
        <f>NDMC_EOD!AA59+NDMC_EOD!AB59</f>
        <v>1.91</v>
      </c>
      <c r="M59">
        <f>TPDDL_EOD!AA59+TPDDL_EOD!AB59</f>
        <v>11.42</v>
      </c>
      <c r="N59">
        <f t="shared" si="0"/>
        <v>38.07</v>
      </c>
      <c r="O59" s="113">
        <f t="shared" si="1"/>
        <v>0.22999999999999687</v>
      </c>
      <c r="P59">
        <v>16.086603624901496</v>
      </c>
      <c r="Q59">
        <v>8.8028631468347776</v>
      </c>
      <c r="R59">
        <v>0</v>
      </c>
      <c r="S59">
        <v>1.9215392697662199</v>
      </c>
      <c r="T59">
        <v>11.488993958497504</v>
      </c>
      <c r="U59" s="115">
        <f t="shared" si="2"/>
        <v>38.299999999999997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13"/>
      <c r="I60">
        <f>BRPL_EOD!AA60+BRPL_EOD!AB60</f>
        <v>15.99</v>
      </c>
      <c r="J60">
        <f>BYPL_EOD!AA60+BYPL_EOD!AB60</f>
        <v>8.75</v>
      </c>
      <c r="K60">
        <f>MES_EOD!AA60+MES_EOD!AB60</f>
        <v>0</v>
      </c>
      <c r="L60">
        <f>NDMC_EOD!AA60+NDMC_EOD!AB60</f>
        <v>1.91</v>
      </c>
      <c r="M60">
        <f>TPDDL_EOD!AA60+TPDDL_EOD!AB60</f>
        <v>11.42</v>
      </c>
      <c r="N60">
        <f t="shared" si="0"/>
        <v>38.07</v>
      </c>
      <c r="O60" s="113">
        <f t="shared" si="1"/>
        <v>0.22999999999999687</v>
      </c>
      <c r="P60">
        <v>16.086603624901496</v>
      </c>
      <c r="Q60">
        <v>8.8028631468347776</v>
      </c>
      <c r="R60">
        <v>0</v>
      </c>
      <c r="S60">
        <v>1.9215392697662199</v>
      </c>
      <c r="T60">
        <v>11.488993958497504</v>
      </c>
      <c r="U60" s="115">
        <f t="shared" si="2"/>
        <v>38.299999999999997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13"/>
      <c r="I61">
        <f>BRPL_EOD!AA61+BRPL_EOD!AB61</f>
        <v>15.99</v>
      </c>
      <c r="J61">
        <f>BYPL_EOD!AA61+BYPL_EOD!AB61</f>
        <v>8.75</v>
      </c>
      <c r="K61">
        <f>MES_EOD!AA61+MES_EOD!AB61</f>
        <v>0</v>
      </c>
      <c r="L61">
        <f>NDMC_EOD!AA61+NDMC_EOD!AB61</f>
        <v>1.91</v>
      </c>
      <c r="M61">
        <f>TPDDL_EOD!AA61+TPDDL_EOD!AB61</f>
        <v>11.42</v>
      </c>
      <c r="N61">
        <f t="shared" si="0"/>
        <v>38.07</v>
      </c>
      <c r="O61" s="113">
        <f t="shared" si="1"/>
        <v>0.22999999999999687</v>
      </c>
      <c r="P61">
        <v>16.086603624901496</v>
      </c>
      <c r="Q61">
        <v>8.8028631468347776</v>
      </c>
      <c r="R61">
        <v>0</v>
      </c>
      <c r="S61">
        <v>1.9215392697662199</v>
      </c>
      <c r="T61">
        <v>11.488993958497504</v>
      </c>
      <c r="U61" s="115">
        <f t="shared" si="2"/>
        <v>38.299999999999997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13"/>
      <c r="I62">
        <f>BRPL_EOD!AA62+BRPL_EOD!AB62</f>
        <v>15.99</v>
      </c>
      <c r="J62">
        <f>BYPL_EOD!AA62+BYPL_EOD!AB62</f>
        <v>8.75</v>
      </c>
      <c r="K62">
        <f>MES_EOD!AA62+MES_EOD!AB62</f>
        <v>0</v>
      </c>
      <c r="L62">
        <f>NDMC_EOD!AA62+NDMC_EOD!AB62</f>
        <v>1.91</v>
      </c>
      <c r="M62">
        <f>TPDDL_EOD!AA62+TPDDL_EOD!AB62</f>
        <v>11.42</v>
      </c>
      <c r="N62">
        <f t="shared" si="0"/>
        <v>38.07</v>
      </c>
      <c r="O62" s="113">
        <f t="shared" si="1"/>
        <v>0.22999999999999687</v>
      </c>
      <c r="P62">
        <v>16.086603624901496</v>
      </c>
      <c r="Q62">
        <v>8.8028631468347776</v>
      </c>
      <c r="R62">
        <v>0</v>
      </c>
      <c r="S62">
        <v>1.9215392697662199</v>
      </c>
      <c r="T62">
        <v>11.488993958497504</v>
      </c>
      <c r="U62" s="115">
        <f t="shared" si="2"/>
        <v>38.299999999999997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13"/>
      <c r="I63">
        <f>BRPL_EOD!AA63+BRPL_EOD!AB63</f>
        <v>15.99</v>
      </c>
      <c r="J63">
        <f>BYPL_EOD!AA63+BYPL_EOD!AB63</f>
        <v>8.75</v>
      </c>
      <c r="K63">
        <f>MES_EOD!AA63+MES_EOD!AB63</f>
        <v>0</v>
      </c>
      <c r="L63">
        <f>NDMC_EOD!AA63+NDMC_EOD!AB63</f>
        <v>1.91</v>
      </c>
      <c r="M63">
        <f>TPDDL_EOD!AA63+TPDDL_EOD!AB63</f>
        <v>11.42</v>
      </c>
      <c r="N63">
        <f t="shared" si="0"/>
        <v>38.07</v>
      </c>
      <c r="O63" s="113">
        <f t="shared" si="1"/>
        <v>0.22999999999999687</v>
      </c>
      <c r="P63">
        <v>16.086603624901496</v>
      </c>
      <c r="Q63">
        <v>8.8028631468347776</v>
      </c>
      <c r="R63">
        <v>0</v>
      </c>
      <c r="S63">
        <v>1.9215392697662199</v>
      </c>
      <c r="T63">
        <v>11.488993958497504</v>
      </c>
      <c r="U63" s="115">
        <f t="shared" si="2"/>
        <v>38.299999999999997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13"/>
      <c r="I64">
        <f>BRPL_EOD!AA64+BRPL_EOD!AB64</f>
        <v>15.99</v>
      </c>
      <c r="J64">
        <f>BYPL_EOD!AA64+BYPL_EOD!AB64</f>
        <v>8.75</v>
      </c>
      <c r="K64">
        <f>MES_EOD!AA64+MES_EOD!AB64</f>
        <v>0</v>
      </c>
      <c r="L64">
        <f>NDMC_EOD!AA64+NDMC_EOD!AB64</f>
        <v>1.91</v>
      </c>
      <c r="M64">
        <f>TPDDL_EOD!AA64+TPDDL_EOD!AB64</f>
        <v>11.42</v>
      </c>
      <c r="N64">
        <f t="shared" si="0"/>
        <v>38.07</v>
      </c>
      <c r="O64" s="113">
        <f t="shared" si="1"/>
        <v>0.22999999999999687</v>
      </c>
      <c r="P64">
        <v>16.086603624901496</v>
      </c>
      <c r="Q64">
        <v>8.8028631468347776</v>
      </c>
      <c r="R64">
        <v>0</v>
      </c>
      <c r="S64">
        <v>1.9215392697662199</v>
      </c>
      <c r="T64">
        <v>11.488993958497504</v>
      </c>
      <c r="U64" s="115">
        <f t="shared" si="2"/>
        <v>38.299999999999997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13"/>
      <c r="I65">
        <f>BRPL_EOD!AA65+BRPL_EOD!AB65</f>
        <v>15.99</v>
      </c>
      <c r="J65">
        <f>BYPL_EOD!AA65+BYPL_EOD!AB65</f>
        <v>8.75</v>
      </c>
      <c r="K65">
        <f>MES_EOD!AA65+MES_EOD!AB65</f>
        <v>0</v>
      </c>
      <c r="L65">
        <f>NDMC_EOD!AA65+NDMC_EOD!AB65</f>
        <v>1.91</v>
      </c>
      <c r="M65">
        <f>TPDDL_EOD!AA65+TPDDL_EOD!AB65</f>
        <v>11.42</v>
      </c>
      <c r="N65">
        <f t="shared" si="0"/>
        <v>38.07</v>
      </c>
      <c r="O65" s="113">
        <f t="shared" si="1"/>
        <v>0.22999999999999687</v>
      </c>
      <c r="P65">
        <v>16.086603624901496</v>
      </c>
      <c r="Q65">
        <v>8.8028631468347776</v>
      </c>
      <c r="R65">
        <v>0</v>
      </c>
      <c r="S65">
        <v>1.9215392697662199</v>
      </c>
      <c r="T65">
        <v>11.488993958497504</v>
      </c>
      <c r="U65" s="115">
        <f t="shared" si="2"/>
        <v>38.299999999999997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13"/>
      <c r="I66">
        <f>BRPL_EOD!AA66+BRPL_EOD!AB66</f>
        <v>15.99</v>
      </c>
      <c r="J66">
        <f>BYPL_EOD!AA66+BYPL_EOD!AB66</f>
        <v>8.75</v>
      </c>
      <c r="K66">
        <f>MES_EOD!AA66+MES_EOD!AB66</f>
        <v>0</v>
      </c>
      <c r="L66">
        <f>NDMC_EOD!AA66+NDMC_EOD!AB66</f>
        <v>1.91</v>
      </c>
      <c r="M66">
        <f>TPDDL_EOD!AA66+TPDDL_EOD!AB66</f>
        <v>11.42</v>
      </c>
      <c r="N66">
        <f t="shared" si="0"/>
        <v>38.07</v>
      </c>
      <c r="O66" s="113">
        <f t="shared" si="1"/>
        <v>0.22999999999999687</v>
      </c>
      <c r="P66">
        <v>16.086603624901496</v>
      </c>
      <c r="Q66">
        <v>8.8028631468347776</v>
      </c>
      <c r="R66">
        <v>0</v>
      </c>
      <c r="S66">
        <v>1.9215392697662199</v>
      </c>
      <c r="T66">
        <v>11.488993958497504</v>
      </c>
      <c r="U66" s="115">
        <f t="shared" si="2"/>
        <v>38.299999999999997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13"/>
      <c r="I67">
        <f>BRPL_EOD!AA67+BRPL_EOD!AB67</f>
        <v>15.99</v>
      </c>
      <c r="J67">
        <f>BYPL_EOD!AA67+BYPL_EOD!AB67</f>
        <v>8.75</v>
      </c>
      <c r="K67">
        <f>MES_EOD!AA67+MES_EOD!AB67</f>
        <v>0</v>
      </c>
      <c r="L67">
        <f>NDMC_EOD!AA67+NDMC_EOD!AB67</f>
        <v>1.91</v>
      </c>
      <c r="M67">
        <f>TPDDL_EOD!AA67+TPDDL_EOD!AB67</f>
        <v>11.42</v>
      </c>
      <c r="N67">
        <f t="shared" ref="N67:N98" si="6">SUM(I67:M67)</f>
        <v>38.07</v>
      </c>
      <c r="O67" s="113">
        <f t="shared" ref="O67:O98" si="7">G67-N67</f>
        <v>0.22999999999999687</v>
      </c>
      <c r="P67">
        <v>16.086603624901496</v>
      </c>
      <c r="Q67">
        <v>8.8028631468347776</v>
      </c>
      <c r="R67">
        <v>0</v>
      </c>
      <c r="S67">
        <v>1.9215392697662199</v>
      </c>
      <c r="T67">
        <v>11.488993958497504</v>
      </c>
      <c r="U67" s="115">
        <f t="shared" ref="U67:U98" si="8">SUM(P67:T67)</f>
        <v>38.299999999999997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13"/>
      <c r="I68">
        <f>BRPL_EOD!AA68+BRPL_EOD!AB68</f>
        <v>15.99</v>
      </c>
      <c r="J68">
        <f>BYPL_EOD!AA68+BYPL_EOD!AB68</f>
        <v>8.75</v>
      </c>
      <c r="K68">
        <f>MES_EOD!AA68+MES_EOD!AB68</f>
        <v>0</v>
      </c>
      <c r="L68">
        <f>NDMC_EOD!AA68+NDMC_EOD!AB68</f>
        <v>1.91</v>
      </c>
      <c r="M68">
        <f>TPDDL_EOD!AA68+TPDDL_EOD!AB68</f>
        <v>11.42</v>
      </c>
      <c r="N68">
        <f t="shared" si="6"/>
        <v>38.07</v>
      </c>
      <c r="O68" s="113">
        <f t="shared" si="7"/>
        <v>0.22999999999999687</v>
      </c>
      <c r="P68">
        <v>16.086603624901496</v>
      </c>
      <c r="Q68">
        <v>8.8028631468347776</v>
      </c>
      <c r="R68">
        <v>0</v>
      </c>
      <c r="S68">
        <v>1.9215392697662199</v>
      </c>
      <c r="T68">
        <v>11.488993958497504</v>
      </c>
      <c r="U68" s="115">
        <f t="shared" si="8"/>
        <v>38.299999999999997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13"/>
      <c r="I69">
        <f>BRPL_EOD!AA69+BRPL_EOD!AB69</f>
        <v>15.99</v>
      </c>
      <c r="J69">
        <f>BYPL_EOD!AA69+BYPL_EOD!AB69</f>
        <v>8.75</v>
      </c>
      <c r="K69">
        <f>MES_EOD!AA69+MES_EOD!AB69</f>
        <v>0</v>
      </c>
      <c r="L69">
        <f>NDMC_EOD!AA69+NDMC_EOD!AB69</f>
        <v>1.91</v>
      </c>
      <c r="M69">
        <f>TPDDL_EOD!AA69+TPDDL_EOD!AB69</f>
        <v>11.42</v>
      </c>
      <c r="N69">
        <f t="shared" si="6"/>
        <v>38.07</v>
      </c>
      <c r="O69" s="113">
        <f t="shared" si="7"/>
        <v>0.22999999999999687</v>
      </c>
      <c r="P69">
        <v>16.086603624901496</v>
      </c>
      <c r="Q69">
        <v>8.8028631468347776</v>
      </c>
      <c r="R69">
        <v>0</v>
      </c>
      <c r="S69">
        <v>1.9215392697662199</v>
      </c>
      <c r="T69">
        <v>11.488993958497504</v>
      </c>
      <c r="U69" s="115">
        <f t="shared" si="8"/>
        <v>38.299999999999997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13"/>
      <c r="I70">
        <f>BRPL_EOD!AA70+BRPL_EOD!AB70</f>
        <v>15.99</v>
      </c>
      <c r="J70">
        <f>BYPL_EOD!AA70+BYPL_EOD!AB70</f>
        <v>8.75</v>
      </c>
      <c r="K70">
        <f>MES_EOD!AA70+MES_EOD!AB70</f>
        <v>0</v>
      </c>
      <c r="L70">
        <f>NDMC_EOD!AA70+NDMC_EOD!AB70</f>
        <v>1.91</v>
      </c>
      <c r="M70">
        <f>TPDDL_EOD!AA70+TPDDL_EOD!AB70</f>
        <v>11.42</v>
      </c>
      <c r="N70">
        <f t="shared" si="6"/>
        <v>38.07</v>
      </c>
      <c r="O70" s="113">
        <f t="shared" si="7"/>
        <v>0.22999999999999687</v>
      </c>
      <c r="P70">
        <v>16.086603624901496</v>
      </c>
      <c r="Q70">
        <v>8.8028631468347776</v>
      </c>
      <c r="R70">
        <v>0</v>
      </c>
      <c r="S70">
        <v>1.9215392697662199</v>
      </c>
      <c r="T70">
        <v>11.488993958497504</v>
      </c>
      <c r="U70" s="115">
        <f t="shared" si="8"/>
        <v>38.299999999999997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13"/>
      <c r="I71">
        <f>BRPL_EOD!AA71+BRPL_EOD!AB71</f>
        <v>15.99</v>
      </c>
      <c r="J71">
        <f>BYPL_EOD!AA71+BYPL_EOD!AB71</f>
        <v>8.75</v>
      </c>
      <c r="K71">
        <f>MES_EOD!AA71+MES_EOD!AB71</f>
        <v>0</v>
      </c>
      <c r="L71">
        <f>NDMC_EOD!AA71+NDMC_EOD!AB71</f>
        <v>1.91</v>
      </c>
      <c r="M71">
        <f>TPDDL_EOD!AA71+TPDDL_EOD!AB71</f>
        <v>11.42</v>
      </c>
      <c r="N71">
        <f t="shared" si="6"/>
        <v>38.07</v>
      </c>
      <c r="O71" s="113">
        <f t="shared" si="7"/>
        <v>0.22999999999999687</v>
      </c>
      <c r="P71">
        <v>16.086603624901496</v>
      </c>
      <c r="Q71">
        <v>8.8028631468347776</v>
      </c>
      <c r="R71">
        <v>0</v>
      </c>
      <c r="S71">
        <v>1.9215392697662199</v>
      </c>
      <c r="T71">
        <v>11.488993958497504</v>
      </c>
      <c r="U71" s="115">
        <f t="shared" si="8"/>
        <v>38.299999999999997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13"/>
      <c r="I72">
        <f>BRPL_EOD!AA72+BRPL_EOD!AB72</f>
        <v>15.99</v>
      </c>
      <c r="J72">
        <f>BYPL_EOD!AA72+BYPL_EOD!AB72</f>
        <v>8.75</v>
      </c>
      <c r="K72">
        <f>MES_EOD!AA72+MES_EOD!AB72</f>
        <v>0</v>
      </c>
      <c r="L72">
        <f>NDMC_EOD!AA72+NDMC_EOD!AB72</f>
        <v>1.91</v>
      </c>
      <c r="M72">
        <f>TPDDL_EOD!AA72+TPDDL_EOD!AB72</f>
        <v>11.42</v>
      </c>
      <c r="N72">
        <f t="shared" si="6"/>
        <v>38.07</v>
      </c>
      <c r="O72" s="113">
        <f t="shared" si="7"/>
        <v>0.22999999999999687</v>
      </c>
      <c r="P72">
        <v>16.086603624901496</v>
      </c>
      <c r="Q72">
        <v>8.8028631468347776</v>
      </c>
      <c r="R72">
        <v>0</v>
      </c>
      <c r="S72">
        <v>1.9215392697662199</v>
      </c>
      <c r="T72">
        <v>11.488993958497504</v>
      </c>
      <c r="U72" s="115">
        <f t="shared" si="8"/>
        <v>38.299999999999997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13"/>
      <c r="I73">
        <f>BRPL_EOD!AA73+BRPL_EOD!AB73</f>
        <v>15.99</v>
      </c>
      <c r="J73">
        <f>BYPL_EOD!AA73+BYPL_EOD!AB73</f>
        <v>8.75</v>
      </c>
      <c r="K73">
        <f>MES_EOD!AA73+MES_EOD!AB73</f>
        <v>0</v>
      </c>
      <c r="L73">
        <f>NDMC_EOD!AA73+NDMC_EOD!AB73</f>
        <v>1.91</v>
      </c>
      <c r="M73">
        <f>TPDDL_EOD!AA73+TPDDL_EOD!AB73</f>
        <v>11.42</v>
      </c>
      <c r="N73">
        <f t="shared" si="6"/>
        <v>38.07</v>
      </c>
      <c r="O73" s="113">
        <f t="shared" si="7"/>
        <v>0.22999999999999687</v>
      </c>
      <c r="P73">
        <v>16.086603624901496</v>
      </c>
      <c r="Q73">
        <v>8.8028631468347776</v>
      </c>
      <c r="R73">
        <v>0</v>
      </c>
      <c r="S73">
        <v>1.9215392697662199</v>
      </c>
      <c r="T73">
        <v>11.488993958497504</v>
      </c>
      <c r="U73" s="115">
        <f t="shared" si="8"/>
        <v>38.299999999999997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13"/>
      <c r="I74">
        <f>BRPL_EOD!AA74+BRPL_EOD!AB74</f>
        <v>15.99</v>
      </c>
      <c r="J74">
        <f>BYPL_EOD!AA74+BYPL_EOD!AB74</f>
        <v>8.75</v>
      </c>
      <c r="K74">
        <f>MES_EOD!AA74+MES_EOD!AB74</f>
        <v>0</v>
      </c>
      <c r="L74">
        <f>NDMC_EOD!AA74+NDMC_EOD!AB74</f>
        <v>1.91</v>
      </c>
      <c r="M74">
        <f>TPDDL_EOD!AA74+TPDDL_EOD!AB74</f>
        <v>11.42</v>
      </c>
      <c r="N74">
        <f t="shared" si="6"/>
        <v>38.07</v>
      </c>
      <c r="O74" s="113">
        <f t="shared" si="7"/>
        <v>0.22999999999999687</v>
      </c>
      <c r="P74">
        <v>16.086603624901496</v>
      </c>
      <c r="Q74">
        <v>8.8028631468347776</v>
      </c>
      <c r="R74">
        <v>0</v>
      </c>
      <c r="S74">
        <v>1.9215392697662199</v>
      </c>
      <c r="T74">
        <v>11.488993958497504</v>
      </c>
      <c r="U74" s="115">
        <f t="shared" si="8"/>
        <v>38.299999999999997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13"/>
      <c r="I75">
        <f>BRPL_EOD!AA75+BRPL_EOD!AB75</f>
        <v>12.46</v>
      </c>
      <c r="J75">
        <f>BYPL_EOD!AA75+BYPL_EOD!AB75</f>
        <v>16.62</v>
      </c>
      <c r="K75">
        <f>MES_EOD!AA75+MES_EOD!AB75</f>
        <v>0</v>
      </c>
      <c r="L75">
        <f>NDMC_EOD!AA75+NDMC_EOD!AB75</f>
        <v>0</v>
      </c>
      <c r="M75">
        <f>TPDDL_EOD!AA75+TPDDL_EOD!AB75</f>
        <v>9.14</v>
      </c>
      <c r="N75">
        <f t="shared" si="6"/>
        <v>38.22</v>
      </c>
      <c r="O75" s="113">
        <f t="shared" si="7"/>
        <v>0.38000000000000256</v>
      </c>
      <c r="P75">
        <v>12.583882783882785</v>
      </c>
      <c r="Q75">
        <v>16.785243328100474</v>
      </c>
      <c r="R75">
        <v>0</v>
      </c>
      <c r="S75">
        <v>0</v>
      </c>
      <c r="T75">
        <v>9.2308738880167471</v>
      </c>
      <c r="U75" s="115">
        <f t="shared" si="8"/>
        <v>38.600000000000009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13"/>
      <c r="I76">
        <f>BRPL_EOD!AA76+BRPL_EOD!AB76</f>
        <v>12.46</v>
      </c>
      <c r="J76">
        <f>BYPL_EOD!AA76+BYPL_EOD!AB76</f>
        <v>16.62</v>
      </c>
      <c r="K76">
        <f>MES_EOD!AA76+MES_EOD!AB76</f>
        <v>0</v>
      </c>
      <c r="L76">
        <f>NDMC_EOD!AA76+NDMC_EOD!AB76</f>
        <v>0</v>
      </c>
      <c r="M76">
        <f>TPDDL_EOD!AA76+TPDDL_EOD!AB76</f>
        <v>9.14</v>
      </c>
      <c r="N76">
        <f t="shared" si="6"/>
        <v>38.22</v>
      </c>
      <c r="O76" s="113">
        <f t="shared" si="7"/>
        <v>0.38000000000000256</v>
      </c>
      <c r="P76">
        <v>12.583882783882785</v>
      </c>
      <c r="Q76">
        <v>16.785243328100474</v>
      </c>
      <c r="R76">
        <v>0</v>
      </c>
      <c r="S76">
        <v>0</v>
      </c>
      <c r="T76">
        <v>9.2308738880167471</v>
      </c>
      <c r="U76" s="115">
        <f t="shared" si="8"/>
        <v>38.600000000000009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13"/>
      <c r="I77">
        <f>BRPL_EOD!AA77+BRPL_EOD!AB77</f>
        <v>12.46</v>
      </c>
      <c r="J77">
        <f>BYPL_EOD!AA77+BYPL_EOD!AB77</f>
        <v>16.62</v>
      </c>
      <c r="K77">
        <f>MES_EOD!AA77+MES_EOD!AB77</f>
        <v>0</v>
      </c>
      <c r="L77">
        <f>NDMC_EOD!AA77+NDMC_EOD!AB77</f>
        <v>0</v>
      </c>
      <c r="M77">
        <f>TPDDL_EOD!AA77+TPDDL_EOD!AB77</f>
        <v>9.14</v>
      </c>
      <c r="N77">
        <f t="shared" si="6"/>
        <v>38.22</v>
      </c>
      <c r="O77" s="113">
        <f t="shared" si="7"/>
        <v>0.38000000000000256</v>
      </c>
      <c r="P77">
        <v>12.583882783882785</v>
      </c>
      <c r="Q77">
        <v>16.785243328100474</v>
      </c>
      <c r="R77">
        <v>0</v>
      </c>
      <c r="S77">
        <v>0</v>
      </c>
      <c r="T77">
        <v>9.2308738880167471</v>
      </c>
      <c r="U77" s="115">
        <f t="shared" si="8"/>
        <v>38.600000000000009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13"/>
      <c r="I78">
        <f>BRPL_EOD!AA78+BRPL_EOD!AB78</f>
        <v>12.46</v>
      </c>
      <c r="J78">
        <f>BYPL_EOD!AA78+BYPL_EOD!AB78</f>
        <v>16.62</v>
      </c>
      <c r="K78">
        <f>MES_EOD!AA78+MES_EOD!AB78</f>
        <v>0</v>
      </c>
      <c r="L78">
        <f>NDMC_EOD!AA78+NDMC_EOD!AB78</f>
        <v>0</v>
      </c>
      <c r="M78">
        <f>TPDDL_EOD!AA78+TPDDL_EOD!AB78</f>
        <v>9.14</v>
      </c>
      <c r="N78">
        <f t="shared" si="6"/>
        <v>38.22</v>
      </c>
      <c r="O78" s="113">
        <f t="shared" si="7"/>
        <v>0.38000000000000256</v>
      </c>
      <c r="P78">
        <v>12.583882783882785</v>
      </c>
      <c r="Q78">
        <v>16.785243328100474</v>
      </c>
      <c r="R78">
        <v>0</v>
      </c>
      <c r="S78">
        <v>0</v>
      </c>
      <c r="T78">
        <v>9.2308738880167471</v>
      </c>
      <c r="U78" s="115">
        <f t="shared" si="8"/>
        <v>38.600000000000009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13"/>
      <c r="I79">
        <f>BRPL_EOD!AA79+BRPL_EOD!AB79</f>
        <v>12.46</v>
      </c>
      <c r="J79">
        <f>BYPL_EOD!AA79+BYPL_EOD!AB79</f>
        <v>16.62</v>
      </c>
      <c r="K79">
        <f>MES_EOD!AA79+MES_EOD!AB79</f>
        <v>0</v>
      </c>
      <c r="L79">
        <f>NDMC_EOD!AA79+NDMC_EOD!AB79</f>
        <v>0</v>
      </c>
      <c r="M79">
        <f>TPDDL_EOD!AA79+TPDDL_EOD!AB79</f>
        <v>9.14</v>
      </c>
      <c r="N79">
        <f t="shared" si="6"/>
        <v>38.22</v>
      </c>
      <c r="O79" s="113">
        <f t="shared" si="7"/>
        <v>0.38000000000000256</v>
      </c>
      <c r="P79">
        <v>12.583882783882785</v>
      </c>
      <c r="Q79">
        <v>16.785243328100474</v>
      </c>
      <c r="R79">
        <v>0</v>
      </c>
      <c r="S79">
        <v>0</v>
      </c>
      <c r="T79">
        <v>9.2308738880167471</v>
      </c>
      <c r="U79" s="115">
        <f t="shared" si="8"/>
        <v>38.600000000000009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13"/>
      <c r="I80">
        <f>BRPL_EOD!AA80+BRPL_EOD!AB80</f>
        <v>12.46</v>
      </c>
      <c r="J80">
        <f>BYPL_EOD!AA80+BYPL_EOD!AB80</f>
        <v>16.62</v>
      </c>
      <c r="K80">
        <f>MES_EOD!AA80+MES_EOD!AB80</f>
        <v>0</v>
      </c>
      <c r="L80">
        <f>NDMC_EOD!AA80+NDMC_EOD!AB80</f>
        <v>0</v>
      </c>
      <c r="M80">
        <f>TPDDL_EOD!AA80+TPDDL_EOD!AB80</f>
        <v>9.14</v>
      </c>
      <c r="N80">
        <f t="shared" si="6"/>
        <v>38.22</v>
      </c>
      <c r="O80" s="113">
        <f t="shared" si="7"/>
        <v>0.38000000000000256</v>
      </c>
      <c r="P80">
        <v>12.583882783882785</v>
      </c>
      <c r="Q80">
        <v>16.785243328100474</v>
      </c>
      <c r="R80">
        <v>0</v>
      </c>
      <c r="S80">
        <v>0</v>
      </c>
      <c r="T80">
        <v>9.2308738880167471</v>
      </c>
      <c r="U80" s="115">
        <f t="shared" si="8"/>
        <v>38.600000000000009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13"/>
      <c r="I81">
        <f>BRPL_EOD!AA81+BRPL_EOD!AB81</f>
        <v>15.99</v>
      </c>
      <c r="J81">
        <f>BYPL_EOD!AA81+BYPL_EOD!AB81</f>
        <v>8.75</v>
      </c>
      <c r="K81">
        <f>MES_EOD!AA81+MES_EOD!AB81</f>
        <v>0</v>
      </c>
      <c r="L81">
        <f>NDMC_EOD!AA81+NDMC_EOD!AB81</f>
        <v>1.91</v>
      </c>
      <c r="M81">
        <f>TPDDL_EOD!AA81+TPDDL_EOD!AB81</f>
        <v>11.42</v>
      </c>
      <c r="N81">
        <f t="shared" si="6"/>
        <v>38.07</v>
      </c>
      <c r="O81" s="113">
        <f t="shared" si="7"/>
        <v>0.53000000000000114</v>
      </c>
      <c r="P81">
        <v>16.212608353033886</v>
      </c>
      <c r="Q81">
        <v>8.8718150774888365</v>
      </c>
      <c r="R81">
        <v>0</v>
      </c>
      <c r="S81">
        <v>1.9365904912004201</v>
      </c>
      <c r="T81">
        <v>11.578986078276859</v>
      </c>
      <c r="U81" s="115">
        <f t="shared" si="8"/>
        <v>38.6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13"/>
      <c r="I82">
        <f>BRPL_EOD!AA82+BRPL_EOD!AB82</f>
        <v>15.99</v>
      </c>
      <c r="J82">
        <f>BYPL_EOD!AA82+BYPL_EOD!AB82</f>
        <v>8.75</v>
      </c>
      <c r="K82">
        <f>MES_EOD!AA82+MES_EOD!AB82</f>
        <v>0</v>
      </c>
      <c r="L82">
        <f>NDMC_EOD!AA82+NDMC_EOD!AB82</f>
        <v>1.91</v>
      </c>
      <c r="M82">
        <f>TPDDL_EOD!AA82+TPDDL_EOD!AB82</f>
        <v>11.42</v>
      </c>
      <c r="N82">
        <f t="shared" si="6"/>
        <v>38.07</v>
      </c>
      <c r="O82" s="113">
        <f t="shared" si="7"/>
        <v>0.53000000000000114</v>
      </c>
      <c r="P82">
        <v>16.212608353033886</v>
      </c>
      <c r="Q82">
        <v>8.8718150774888365</v>
      </c>
      <c r="R82">
        <v>0</v>
      </c>
      <c r="S82">
        <v>1.9365904912004201</v>
      </c>
      <c r="T82">
        <v>11.578986078276859</v>
      </c>
      <c r="U82" s="115">
        <f t="shared" si="8"/>
        <v>38.6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15.99</v>
      </c>
      <c r="J83">
        <f>BYPL_EOD!AA83+BYPL_EOD!AB83</f>
        <v>8.75</v>
      </c>
      <c r="K83">
        <f>MES_EOD!AA83+MES_EOD!AB83</f>
        <v>0</v>
      </c>
      <c r="L83">
        <f>NDMC_EOD!AA83+NDMC_EOD!AB83</f>
        <v>1.91</v>
      </c>
      <c r="M83">
        <f>TPDDL_EOD!AA83+TPDDL_EOD!AB83</f>
        <v>11.42</v>
      </c>
      <c r="N83">
        <f t="shared" si="6"/>
        <v>38.07</v>
      </c>
      <c r="O83" s="113">
        <f t="shared" si="7"/>
        <v>0.53000000000000114</v>
      </c>
      <c r="P83">
        <v>16.212608353033886</v>
      </c>
      <c r="Q83">
        <v>8.8718150774888365</v>
      </c>
      <c r="R83">
        <v>0</v>
      </c>
      <c r="S83">
        <v>1.9365904912004201</v>
      </c>
      <c r="T83">
        <v>11.578986078276859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15.99</v>
      </c>
      <c r="J84">
        <f>BYPL_EOD!AA84+BYPL_EOD!AB84</f>
        <v>8.75</v>
      </c>
      <c r="K84">
        <f>MES_EOD!AA84+MES_EOD!AB84</f>
        <v>0</v>
      </c>
      <c r="L84">
        <f>NDMC_EOD!AA84+NDMC_EOD!AB84</f>
        <v>1.91</v>
      </c>
      <c r="M84">
        <f>TPDDL_EOD!AA84+TPDDL_EOD!AB84</f>
        <v>11.42</v>
      </c>
      <c r="N84">
        <f t="shared" si="6"/>
        <v>38.07</v>
      </c>
      <c r="O84" s="113">
        <f t="shared" si="7"/>
        <v>0.53000000000000114</v>
      </c>
      <c r="P84">
        <v>16.212608353033886</v>
      </c>
      <c r="Q84">
        <v>8.8718150774888365</v>
      </c>
      <c r="R84">
        <v>0</v>
      </c>
      <c r="S84">
        <v>1.9365904912004201</v>
      </c>
      <c r="T84">
        <v>11.578986078276859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15.99</v>
      </c>
      <c r="J85">
        <f>BYPL_EOD!AA85+BYPL_EOD!AB85</f>
        <v>8.75</v>
      </c>
      <c r="K85">
        <f>MES_EOD!AA85+MES_EOD!AB85</f>
        <v>0</v>
      </c>
      <c r="L85">
        <f>NDMC_EOD!AA85+NDMC_EOD!AB85</f>
        <v>1.91</v>
      </c>
      <c r="M85">
        <f>TPDDL_EOD!AA85+TPDDL_EOD!AB85</f>
        <v>11.42</v>
      </c>
      <c r="N85">
        <f t="shared" si="6"/>
        <v>38.07</v>
      </c>
      <c r="O85" s="113">
        <f t="shared" si="7"/>
        <v>0.53000000000000114</v>
      </c>
      <c r="P85">
        <v>16.212608353033886</v>
      </c>
      <c r="Q85">
        <v>8.8718150774888365</v>
      </c>
      <c r="R85">
        <v>0</v>
      </c>
      <c r="S85">
        <v>1.9365904912004201</v>
      </c>
      <c r="T85">
        <v>11.578986078276859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15.99</v>
      </c>
      <c r="J86">
        <f>BYPL_EOD!AA86+BYPL_EOD!AB86</f>
        <v>8.75</v>
      </c>
      <c r="K86">
        <f>MES_EOD!AA86+MES_EOD!AB86</f>
        <v>0</v>
      </c>
      <c r="L86">
        <f>NDMC_EOD!AA86+NDMC_EOD!AB86</f>
        <v>1.91</v>
      </c>
      <c r="M86">
        <f>TPDDL_EOD!AA86+TPDDL_EOD!AB86</f>
        <v>11.42</v>
      </c>
      <c r="N86">
        <f t="shared" si="6"/>
        <v>38.07</v>
      </c>
      <c r="O86" s="113">
        <f t="shared" si="7"/>
        <v>0.53000000000000114</v>
      </c>
      <c r="P86">
        <v>16.212608353033886</v>
      </c>
      <c r="Q86">
        <v>8.8718150774888365</v>
      </c>
      <c r="R86">
        <v>0</v>
      </c>
      <c r="S86">
        <v>1.9365904912004201</v>
      </c>
      <c r="T86">
        <v>11.578986078276859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13"/>
      <c r="I91">
        <f>BRPL_EOD!AA91+BRPL_EOD!AB91</f>
        <v>15.57</v>
      </c>
      <c r="J91">
        <f>BYPL_EOD!AA91+BYPL_EOD!AB91</f>
        <v>8.52</v>
      </c>
      <c r="K91">
        <f>MES_EOD!AA91+MES_EOD!AB91</f>
        <v>0</v>
      </c>
      <c r="L91">
        <f>NDMC_EOD!AA91+NDMC_EOD!AB91</f>
        <v>1.86</v>
      </c>
      <c r="M91">
        <f>TPDDL_EOD!AA91+TPDDL_EOD!AB91</f>
        <v>11.12</v>
      </c>
      <c r="N91">
        <f t="shared" si="6"/>
        <v>37.07</v>
      </c>
      <c r="O91" s="113">
        <f t="shared" si="7"/>
        <v>0.53000000000000114</v>
      </c>
      <c r="P91">
        <v>15.792608578365256</v>
      </c>
      <c r="Q91">
        <v>8.6418127866199086</v>
      </c>
      <c r="R91">
        <v>0</v>
      </c>
      <c r="S91">
        <v>1.8865929322902619</v>
      </c>
      <c r="T91">
        <v>11.278985702724574</v>
      </c>
      <c r="U91" s="115">
        <f t="shared" si="8"/>
        <v>37.6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13"/>
      <c r="I92">
        <f>BRPL_EOD!AA92+BRPL_EOD!AB92</f>
        <v>15.57</v>
      </c>
      <c r="J92">
        <f>BYPL_EOD!AA92+BYPL_EOD!AB92</f>
        <v>8.52</v>
      </c>
      <c r="K92">
        <f>MES_EOD!AA92+MES_EOD!AB92</f>
        <v>0</v>
      </c>
      <c r="L92">
        <f>NDMC_EOD!AA92+NDMC_EOD!AB92</f>
        <v>1.86</v>
      </c>
      <c r="M92">
        <f>TPDDL_EOD!AA92+TPDDL_EOD!AB92</f>
        <v>11.12</v>
      </c>
      <c r="N92">
        <f t="shared" si="6"/>
        <v>37.07</v>
      </c>
      <c r="O92" s="113">
        <f t="shared" si="7"/>
        <v>0.53000000000000114</v>
      </c>
      <c r="P92">
        <v>15.792608578365256</v>
      </c>
      <c r="Q92">
        <v>8.6418127866199086</v>
      </c>
      <c r="R92">
        <v>0</v>
      </c>
      <c r="S92">
        <v>1.8865929322902619</v>
      </c>
      <c r="T92">
        <v>11.278985702724574</v>
      </c>
      <c r="U92" s="115">
        <f t="shared" si="8"/>
        <v>37.6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13"/>
      <c r="I93">
        <f>BRPL_EOD!AA93+BRPL_EOD!AB93</f>
        <v>15.57</v>
      </c>
      <c r="J93">
        <f>BYPL_EOD!AA93+BYPL_EOD!AB93</f>
        <v>8.52</v>
      </c>
      <c r="K93">
        <f>MES_EOD!AA93+MES_EOD!AB93</f>
        <v>0</v>
      </c>
      <c r="L93">
        <f>NDMC_EOD!AA93+NDMC_EOD!AB93</f>
        <v>1.86</v>
      </c>
      <c r="M93">
        <f>TPDDL_EOD!AA93+TPDDL_EOD!AB93</f>
        <v>11.12</v>
      </c>
      <c r="N93">
        <f t="shared" si="6"/>
        <v>37.07</v>
      </c>
      <c r="O93" s="113">
        <f t="shared" si="7"/>
        <v>0.53000000000000114</v>
      </c>
      <c r="P93">
        <v>15.792608578365256</v>
      </c>
      <c r="Q93">
        <v>8.6418127866199086</v>
      </c>
      <c r="R93">
        <v>0</v>
      </c>
      <c r="S93">
        <v>1.8865929322902619</v>
      </c>
      <c r="T93">
        <v>11.278985702724574</v>
      </c>
      <c r="U93" s="115">
        <f t="shared" si="8"/>
        <v>37.6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13"/>
      <c r="I94">
        <f>BRPL_EOD!AA94+BRPL_EOD!AB94</f>
        <v>15.57</v>
      </c>
      <c r="J94">
        <f>BYPL_EOD!AA94+BYPL_EOD!AB94</f>
        <v>8.52</v>
      </c>
      <c r="K94">
        <f>MES_EOD!AA94+MES_EOD!AB94</f>
        <v>0</v>
      </c>
      <c r="L94">
        <f>NDMC_EOD!AA94+NDMC_EOD!AB94</f>
        <v>1.86</v>
      </c>
      <c r="M94">
        <f>TPDDL_EOD!AA94+TPDDL_EOD!AB94</f>
        <v>11.12</v>
      </c>
      <c r="N94">
        <f t="shared" si="6"/>
        <v>37.07</v>
      </c>
      <c r="O94" s="113">
        <f t="shared" si="7"/>
        <v>0.53000000000000114</v>
      </c>
      <c r="P94">
        <v>15.792608578365256</v>
      </c>
      <c r="Q94">
        <v>8.6418127866199086</v>
      </c>
      <c r="R94">
        <v>0</v>
      </c>
      <c r="S94">
        <v>1.8865929322902619</v>
      </c>
      <c r="T94">
        <v>11.278985702724574</v>
      </c>
      <c r="U94" s="115">
        <f t="shared" si="8"/>
        <v>37.6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13"/>
      <c r="I95">
        <f>BRPL_EOD!AA95+BRPL_EOD!AB95</f>
        <v>15.57</v>
      </c>
      <c r="J95">
        <f>BYPL_EOD!AA95+BYPL_EOD!AB95</f>
        <v>8.52</v>
      </c>
      <c r="K95">
        <f>MES_EOD!AA95+MES_EOD!AB95</f>
        <v>0</v>
      </c>
      <c r="L95">
        <f>NDMC_EOD!AA95+NDMC_EOD!AB95</f>
        <v>1.86</v>
      </c>
      <c r="M95">
        <f>TPDDL_EOD!AA95+TPDDL_EOD!AB95</f>
        <v>11.12</v>
      </c>
      <c r="N95">
        <f t="shared" si="6"/>
        <v>37.07</v>
      </c>
      <c r="O95" s="113">
        <f t="shared" si="7"/>
        <v>0.53000000000000114</v>
      </c>
      <c r="P95">
        <v>15.792608578365256</v>
      </c>
      <c r="Q95">
        <v>8.6418127866199086</v>
      </c>
      <c r="R95">
        <v>0</v>
      </c>
      <c r="S95">
        <v>1.8865929322902619</v>
      </c>
      <c r="T95">
        <v>11.278985702724574</v>
      </c>
      <c r="U95" s="115">
        <f t="shared" si="8"/>
        <v>37.6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13"/>
      <c r="I96">
        <f>BRPL_EOD!AA96+BRPL_EOD!AB96</f>
        <v>15.57</v>
      </c>
      <c r="J96">
        <f>BYPL_EOD!AA96+BYPL_EOD!AB96</f>
        <v>8.52</v>
      </c>
      <c r="K96">
        <f>MES_EOD!AA96+MES_EOD!AB96</f>
        <v>0</v>
      </c>
      <c r="L96">
        <f>NDMC_EOD!AA96+NDMC_EOD!AB96</f>
        <v>1.86</v>
      </c>
      <c r="M96">
        <f>TPDDL_EOD!AA96+TPDDL_EOD!AB96</f>
        <v>11.12</v>
      </c>
      <c r="N96">
        <f t="shared" si="6"/>
        <v>37.07</v>
      </c>
      <c r="O96" s="113">
        <f t="shared" si="7"/>
        <v>0.53000000000000114</v>
      </c>
      <c r="P96">
        <v>15.792608578365256</v>
      </c>
      <c r="Q96">
        <v>8.6418127866199086</v>
      </c>
      <c r="R96">
        <v>0</v>
      </c>
      <c r="S96">
        <v>1.8865929322902619</v>
      </c>
      <c r="T96">
        <v>11.278985702724574</v>
      </c>
      <c r="U96" s="115">
        <f t="shared" si="8"/>
        <v>37.6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13"/>
      <c r="I97">
        <f>BRPL_EOD!AA97+BRPL_EOD!AB97</f>
        <v>15.57</v>
      </c>
      <c r="J97">
        <f>BYPL_EOD!AA97+BYPL_EOD!AB97</f>
        <v>8.52</v>
      </c>
      <c r="K97">
        <f>MES_EOD!AA97+MES_EOD!AB97</f>
        <v>0</v>
      </c>
      <c r="L97">
        <f>NDMC_EOD!AA97+NDMC_EOD!AB97</f>
        <v>1.86</v>
      </c>
      <c r="M97">
        <f>TPDDL_EOD!AA97+TPDDL_EOD!AB97</f>
        <v>11.12</v>
      </c>
      <c r="N97">
        <f t="shared" si="6"/>
        <v>37.07</v>
      </c>
      <c r="O97" s="113">
        <f t="shared" si="7"/>
        <v>0.53000000000000114</v>
      </c>
      <c r="P97">
        <v>15.792608578365256</v>
      </c>
      <c r="Q97">
        <v>8.6418127866199086</v>
      </c>
      <c r="R97">
        <v>0</v>
      </c>
      <c r="S97">
        <v>1.8865929322902619</v>
      </c>
      <c r="T97">
        <v>11.278985702724574</v>
      </c>
      <c r="U97" s="115">
        <f t="shared" si="8"/>
        <v>37.6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13"/>
      <c r="I98">
        <f>BRPL_EOD!AA98+BRPL_EOD!AB98</f>
        <v>15.57</v>
      </c>
      <c r="J98">
        <f>BYPL_EOD!AA98+BYPL_EOD!AB98</f>
        <v>8.52</v>
      </c>
      <c r="K98">
        <f>MES_EOD!AA98+MES_EOD!AB98</f>
        <v>0</v>
      </c>
      <c r="L98">
        <f>NDMC_EOD!AA98+NDMC_EOD!AB98</f>
        <v>1.86</v>
      </c>
      <c r="M98">
        <f>TPDDL_EOD!AA98+TPDDL_EOD!AB98</f>
        <v>11.12</v>
      </c>
      <c r="N98">
        <f t="shared" si="6"/>
        <v>37.07</v>
      </c>
      <c r="O98" s="113">
        <f t="shared" si="7"/>
        <v>0.53000000000000114</v>
      </c>
      <c r="P98">
        <v>15.792608578365256</v>
      </c>
      <c r="Q98">
        <v>8.6418127866199086</v>
      </c>
      <c r="R98">
        <v>0</v>
      </c>
      <c r="S98">
        <v>1.8865929322902619</v>
      </c>
      <c r="T98">
        <v>11.278985702724574</v>
      </c>
      <c r="U98" s="115">
        <f t="shared" si="8"/>
        <v>37.6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0.91894999999999993</v>
      </c>
      <c r="E99" s="115">
        <f t="shared" si="12"/>
        <v>0</v>
      </c>
      <c r="F99" s="115">
        <f t="shared" si="12"/>
        <v>2.016</v>
      </c>
      <c r="G99" s="115">
        <f t="shared" si="12"/>
        <v>0.91894999999999993</v>
      </c>
      <c r="H99" s="115"/>
      <c r="I99" s="115">
        <f t="shared" si="12"/>
        <v>0.37647000000000014</v>
      </c>
      <c r="J99" s="115">
        <f t="shared" si="12"/>
        <v>0.22071249999999992</v>
      </c>
      <c r="K99" s="115">
        <f t="shared" si="12"/>
        <v>0</v>
      </c>
      <c r="L99" s="115">
        <f t="shared" si="12"/>
        <v>4.2737499999999984E-2</v>
      </c>
      <c r="M99" s="115">
        <f t="shared" si="12"/>
        <v>0.2692349999999995</v>
      </c>
      <c r="N99" s="115">
        <f t="shared" si="12"/>
        <v>0.90915500000000093</v>
      </c>
      <c r="O99" s="115">
        <f t="shared" si="12"/>
        <v>9.7949999999999912E-3</v>
      </c>
      <c r="P99" s="115">
        <f t="shared" si="12"/>
        <v>0.38053047047678612</v>
      </c>
      <c r="Q99" s="115">
        <f t="shared" si="12"/>
        <v>0.22308062759903322</v>
      </c>
      <c r="R99" s="115">
        <f t="shared" si="12"/>
        <v>0</v>
      </c>
      <c r="S99" s="115">
        <f t="shared" si="12"/>
        <v>4.320033492709216E-2</v>
      </c>
      <c r="T99" s="115">
        <f t="shared" si="12"/>
        <v>0.27213856699708822</v>
      </c>
      <c r="U99" s="115">
        <f t="shared" si="12"/>
        <v>0.91894999999999993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3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3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5">
        <f t="shared" si="2"/>
        <v>216.01999999999998</v>
      </c>
      <c r="V27" s="113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3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3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5">
        <f t="shared" si="2"/>
        <v>216.01999999999998</v>
      </c>
      <c r="V28" s="113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</v>
      </c>
      <c r="E29">
        <f>BAWANA!AM29</f>
        <v>0</v>
      </c>
      <c r="F29">
        <f t="shared" si="4"/>
        <v>256</v>
      </c>
      <c r="G29">
        <f t="shared" si="5"/>
        <v>234.42</v>
      </c>
      <c r="H29" s="113"/>
      <c r="I29">
        <f>BRPL_EOD!AI29+BRPL_EOD!AJ29</f>
        <v>99.61</v>
      </c>
      <c r="J29">
        <f>BYPL_EOD!AI29+BYPL_EOD!AJ29</f>
        <v>57.6</v>
      </c>
      <c r="K29">
        <f>MES_EOD!AI29+MES_EOD!AJ29</f>
        <v>5</v>
      </c>
      <c r="L29">
        <f>NDMC_EOD!AI29+NDMC_EOD!AJ29</f>
        <v>2.61</v>
      </c>
      <c r="M29">
        <f>TPDDL_EOD!AI29+TPDDL_EOD!AJ29</f>
        <v>69.61</v>
      </c>
      <c r="N29">
        <f t="shared" si="0"/>
        <v>234.43</v>
      </c>
      <c r="O29" s="113">
        <f t="shared" si="1"/>
        <v>-1.0000000000019327E-2</v>
      </c>
      <c r="P29">
        <v>99.605750970438933</v>
      </c>
      <c r="Q29">
        <v>57.597542976581494</v>
      </c>
      <c r="R29">
        <v>4.9997867167171437</v>
      </c>
      <c r="S29">
        <v>2.6098886661263485</v>
      </c>
      <c r="T29">
        <v>69.607030670136069</v>
      </c>
      <c r="U29" s="115">
        <f t="shared" si="2"/>
        <v>234.42000000000002</v>
      </c>
      <c r="V29" s="113">
        <f t="shared" si="3"/>
        <v>0</v>
      </c>
      <c r="Y29">
        <f>BAWANA!AW29+BAWANA!AX29</f>
        <v>32</v>
      </c>
      <c r="Z29">
        <f>BAWANA!BD29+BAWANA!BE29</f>
        <v>3.58</v>
      </c>
      <c r="AA29">
        <f>BAWANA!X29+BAWANA!Y29</f>
        <v>32</v>
      </c>
      <c r="AB29">
        <f>BAWANA!AE29+BAWANA!AF29</f>
        <v>3.58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</v>
      </c>
      <c r="E30">
        <f>BAWANA!AM30</f>
        <v>0</v>
      </c>
      <c r="F30">
        <f t="shared" si="4"/>
        <v>256</v>
      </c>
      <c r="G30">
        <f t="shared" si="5"/>
        <v>234.42</v>
      </c>
      <c r="H30" s="113"/>
      <c r="I30">
        <f>BRPL_EOD!AI30+BRPL_EOD!AJ30</f>
        <v>99.61</v>
      </c>
      <c r="J30">
        <f>BYPL_EOD!AI30+BYPL_EOD!AJ30</f>
        <v>57.6</v>
      </c>
      <c r="K30">
        <f>MES_EOD!AI30+MES_EOD!AJ30</f>
        <v>5</v>
      </c>
      <c r="L30">
        <f>NDMC_EOD!AI30+NDMC_EOD!AJ30</f>
        <v>2.61</v>
      </c>
      <c r="M30">
        <f>TPDDL_EOD!AI30+TPDDL_EOD!AJ30</f>
        <v>69.61</v>
      </c>
      <c r="N30">
        <f t="shared" si="0"/>
        <v>234.43</v>
      </c>
      <c r="O30" s="113">
        <f t="shared" si="1"/>
        <v>-1.0000000000019327E-2</v>
      </c>
      <c r="P30">
        <v>99.605750970438933</v>
      </c>
      <c r="Q30">
        <v>57.597542976581494</v>
      </c>
      <c r="R30">
        <v>4.9997867167171437</v>
      </c>
      <c r="S30">
        <v>2.6098886661263485</v>
      </c>
      <c r="T30">
        <v>69.607030670136069</v>
      </c>
      <c r="U30" s="115">
        <f t="shared" si="2"/>
        <v>234.42000000000002</v>
      </c>
      <c r="V30" s="113">
        <f t="shared" si="3"/>
        <v>0</v>
      </c>
      <c r="Y30">
        <f>BAWANA!AW30+BAWANA!AX30</f>
        <v>32</v>
      </c>
      <c r="Z30">
        <f>BAWANA!BD30+BAWANA!BE30</f>
        <v>3.58</v>
      </c>
      <c r="AA30">
        <f>BAWANA!X30+BAWANA!Y30</f>
        <v>32</v>
      </c>
      <c r="AB30">
        <f>BAWANA!AE30+BAWANA!AF30</f>
        <v>3.58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231.82</v>
      </c>
      <c r="E31">
        <f>BAWANA!AM31</f>
        <v>0</v>
      </c>
      <c r="F31">
        <f t="shared" si="4"/>
        <v>256</v>
      </c>
      <c r="G31">
        <f t="shared" si="5"/>
        <v>231.82</v>
      </c>
      <c r="H31" s="113"/>
      <c r="I31">
        <f>BRPL_EOD!AI31+BRPL_EOD!AJ31</f>
        <v>99.61</v>
      </c>
      <c r="J31">
        <f>BYPL_EOD!AI31+BYPL_EOD!AJ31</f>
        <v>57.6</v>
      </c>
      <c r="K31">
        <f>MES_EOD!AI31+MES_EOD!AJ31</f>
        <v>5</v>
      </c>
      <c r="L31">
        <f>NDMC_EOD!AI31+NDMC_EOD!AJ31</f>
        <v>0</v>
      </c>
      <c r="M31">
        <f>TPDDL_EOD!AI31+TPDDL_EOD!AJ31</f>
        <v>69.61</v>
      </c>
      <c r="N31">
        <f t="shared" si="0"/>
        <v>231.82</v>
      </c>
      <c r="O31" s="113">
        <f t="shared" si="1"/>
        <v>0</v>
      </c>
      <c r="P31">
        <v>99.61</v>
      </c>
      <c r="Q31">
        <v>57.6</v>
      </c>
      <c r="R31">
        <v>5</v>
      </c>
      <c r="S31">
        <v>0</v>
      </c>
      <c r="T31">
        <v>69.61</v>
      </c>
      <c r="U31" s="115">
        <f t="shared" si="2"/>
        <v>231.82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231.82</v>
      </c>
      <c r="E32">
        <f>BAWANA!AM32</f>
        <v>0</v>
      </c>
      <c r="F32">
        <f t="shared" si="4"/>
        <v>256</v>
      </c>
      <c r="G32">
        <f t="shared" si="5"/>
        <v>231.82</v>
      </c>
      <c r="H32" s="113"/>
      <c r="I32">
        <f>BRPL_EOD!AI32+BRPL_EOD!AJ32</f>
        <v>99.61</v>
      </c>
      <c r="J32">
        <f>BYPL_EOD!AI32+BYPL_EOD!AJ32</f>
        <v>57.6</v>
      </c>
      <c r="K32">
        <f>MES_EOD!AI32+MES_EOD!AJ32</f>
        <v>5</v>
      </c>
      <c r="L32">
        <f>NDMC_EOD!AI32+NDMC_EOD!AJ32</f>
        <v>0</v>
      </c>
      <c r="M32">
        <f>TPDDL_EOD!AI32+TPDDL_EOD!AJ32</f>
        <v>69.61</v>
      </c>
      <c r="N32">
        <f t="shared" si="0"/>
        <v>231.82</v>
      </c>
      <c r="O32" s="113">
        <f t="shared" si="1"/>
        <v>0</v>
      </c>
      <c r="P32">
        <v>99.61</v>
      </c>
      <c r="Q32">
        <v>57.6</v>
      </c>
      <c r="R32">
        <v>5</v>
      </c>
      <c r="S32">
        <v>0</v>
      </c>
      <c r="T32">
        <v>69.61</v>
      </c>
      <c r="U32" s="115">
        <f t="shared" si="2"/>
        <v>231.82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231.82</v>
      </c>
      <c r="E33">
        <f>BAWANA!AM33</f>
        <v>0</v>
      </c>
      <c r="F33">
        <f t="shared" si="4"/>
        <v>256</v>
      </c>
      <c r="G33">
        <f t="shared" si="5"/>
        <v>231.82</v>
      </c>
      <c r="H33" s="113"/>
      <c r="I33">
        <f>BRPL_EOD!AI33+BRPL_EOD!AJ33</f>
        <v>99.61</v>
      </c>
      <c r="J33">
        <f>BYPL_EOD!AI33+BYPL_EOD!AJ33</f>
        <v>57.6</v>
      </c>
      <c r="K33">
        <f>MES_EOD!AI33+MES_EOD!AJ33</f>
        <v>5</v>
      </c>
      <c r="L33">
        <f>NDMC_EOD!AI33+NDMC_EOD!AJ33</f>
        <v>0</v>
      </c>
      <c r="M33">
        <f>TPDDL_EOD!AI33+TPDDL_EOD!AJ33</f>
        <v>69.61</v>
      </c>
      <c r="N33">
        <f t="shared" si="0"/>
        <v>231.82</v>
      </c>
      <c r="O33" s="113">
        <f t="shared" si="1"/>
        <v>0</v>
      </c>
      <c r="P33">
        <v>99.61</v>
      </c>
      <c r="Q33">
        <v>57.6</v>
      </c>
      <c r="R33">
        <v>5</v>
      </c>
      <c r="S33">
        <v>0</v>
      </c>
      <c r="T33">
        <v>69.61</v>
      </c>
      <c r="U33" s="115">
        <f t="shared" si="2"/>
        <v>231.82</v>
      </c>
      <c r="V33" s="113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231.82</v>
      </c>
      <c r="E34">
        <f>BAWANA!AM34</f>
        <v>0</v>
      </c>
      <c r="F34">
        <f t="shared" si="4"/>
        <v>256</v>
      </c>
      <c r="G34">
        <f t="shared" si="5"/>
        <v>231.82</v>
      </c>
      <c r="H34" s="113"/>
      <c r="I34">
        <f>BRPL_EOD!AI34+BRPL_EOD!AJ34</f>
        <v>99.61</v>
      </c>
      <c r="J34">
        <f>BYPL_EOD!AI34+BYPL_EOD!AJ34</f>
        <v>57.6</v>
      </c>
      <c r="K34">
        <f>MES_EOD!AI34+MES_EOD!AJ34</f>
        <v>5</v>
      </c>
      <c r="L34">
        <f>NDMC_EOD!AI34+NDMC_EOD!AJ34</f>
        <v>0</v>
      </c>
      <c r="M34">
        <f>TPDDL_EOD!AI34+TPDDL_EOD!AJ34</f>
        <v>69.61</v>
      </c>
      <c r="N34">
        <f t="shared" si="0"/>
        <v>231.82</v>
      </c>
      <c r="O34" s="113">
        <f t="shared" si="1"/>
        <v>0</v>
      </c>
      <c r="P34">
        <v>99.61</v>
      </c>
      <c r="Q34">
        <v>57.6</v>
      </c>
      <c r="R34">
        <v>5</v>
      </c>
      <c r="S34">
        <v>0</v>
      </c>
      <c r="T34">
        <v>69.61</v>
      </c>
      <c r="U34" s="115">
        <f t="shared" si="2"/>
        <v>231.82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231.82</v>
      </c>
      <c r="E35">
        <f>BAWANA!AM35</f>
        <v>0</v>
      </c>
      <c r="F35">
        <f t="shared" si="4"/>
        <v>256</v>
      </c>
      <c r="G35">
        <f t="shared" si="5"/>
        <v>231.82</v>
      </c>
      <c r="H35" s="113"/>
      <c r="I35">
        <f>BRPL_EOD!AI35+BRPL_EOD!AJ35</f>
        <v>99.61</v>
      </c>
      <c r="J35">
        <f>BYPL_EOD!AI35+BYPL_EOD!AJ35</f>
        <v>57.6</v>
      </c>
      <c r="K35">
        <f>MES_EOD!AI35+MES_EOD!AJ35</f>
        <v>5</v>
      </c>
      <c r="L35">
        <f>NDMC_EOD!AI35+NDMC_EOD!AJ35</f>
        <v>0</v>
      </c>
      <c r="M35">
        <f>TPDDL_EOD!AI35+TPDDL_EOD!AJ35</f>
        <v>69.61</v>
      </c>
      <c r="N35">
        <f t="shared" si="0"/>
        <v>231.82</v>
      </c>
      <c r="O35" s="113">
        <f t="shared" si="1"/>
        <v>0</v>
      </c>
      <c r="P35">
        <v>99.61</v>
      </c>
      <c r="Q35">
        <v>57.6</v>
      </c>
      <c r="R35">
        <v>5</v>
      </c>
      <c r="S35">
        <v>0</v>
      </c>
      <c r="T35">
        <v>69.61</v>
      </c>
      <c r="U35" s="115">
        <f t="shared" si="2"/>
        <v>231.82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231.82</v>
      </c>
      <c r="E36">
        <f>BAWANA!AM36</f>
        <v>0</v>
      </c>
      <c r="F36">
        <f t="shared" si="4"/>
        <v>256</v>
      </c>
      <c r="G36">
        <f t="shared" si="5"/>
        <v>231.82</v>
      </c>
      <c r="H36" s="113"/>
      <c r="I36">
        <f>BRPL_EOD!AI36+BRPL_EOD!AJ36</f>
        <v>99.61</v>
      </c>
      <c r="J36">
        <f>BYPL_EOD!AI36+BYPL_EOD!AJ36</f>
        <v>57.6</v>
      </c>
      <c r="K36">
        <f>MES_EOD!AI36+MES_EOD!AJ36</f>
        <v>5</v>
      </c>
      <c r="L36">
        <f>NDMC_EOD!AI36+NDMC_EOD!AJ36</f>
        <v>0</v>
      </c>
      <c r="M36">
        <f>TPDDL_EOD!AI36+TPDDL_EOD!AJ36</f>
        <v>69.61</v>
      </c>
      <c r="N36">
        <f t="shared" si="0"/>
        <v>231.82</v>
      </c>
      <c r="O36" s="113">
        <f t="shared" si="1"/>
        <v>0</v>
      </c>
      <c r="P36">
        <v>99.61</v>
      </c>
      <c r="Q36">
        <v>57.6</v>
      </c>
      <c r="R36">
        <v>5</v>
      </c>
      <c r="S36">
        <v>0</v>
      </c>
      <c r="T36">
        <v>69.61</v>
      </c>
      <c r="U36" s="115">
        <f t="shared" si="2"/>
        <v>231.82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231.82</v>
      </c>
      <c r="E37">
        <f>BAWANA!AM37</f>
        <v>0</v>
      </c>
      <c r="F37">
        <f t="shared" si="4"/>
        <v>256</v>
      </c>
      <c r="G37">
        <f t="shared" si="5"/>
        <v>231.82</v>
      </c>
      <c r="H37" s="113"/>
      <c r="I37">
        <f>BRPL_EOD!AI37+BRPL_EOD!AJ37</f>
        <v>99.61</v>
      </c>
      <c r="J37">
        <f>BYPL_EOD!AI37+BYPL_EOD!AJ37</f>
        <v>57.6</v>
      </c>
      <c r="K37">
        <f>MES_EOD!AI37+MES_EOD!AJ37</f>
        <v>5</v>
      </c>
      <c r="L37">
        <f>NDMC_EOD!AI37+NDMC_EOD!AJ37</f>
        <v>0</v>
      </c>
      <c r="M37">
        <f>TPDDL_EOD!AI37+TPDDL_EOD!AJ37</f>
        <v>69.61</v>
      </c>
      <c r="N37">
        <f t="shared" si="0"/>
        <v>231.82</v>
      </c>
      <c r="O37" s="113">
        <f t="shared" si="1"/>
        <v>0</v>
      </c>
      <c r="P37">
        <v>99.61</v>
      </c>
      <c r="Q37">
        <v>57.6</v>
      </c>
      <c r="R37">
        <v>5</v>
      </c>
      <c r="S37">
        <v>0</v>
      </c>
      <c r="T37">
        <v>69.61</v>
      </c>
      <c r="U37" s="115">
        <f t="shared" si="2"/>
        <v>231.82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231.82</v>
      </c>
      <c r="E38">
        <f>BAWANA!AM38</f>
        <v>0</v>
      </c>
      <c r="F38">
        <f t="shared" si="4"/>
        <v>256</v>
      </c>
      <c r="G38">
        <f t="shared" si="5"/>
        <v>231.82</v>
      </c>
      <c r="H38" s="113"/>
      <c r="I38">
        <f>BRPL_EOD!AI38+BRPL_EOD!AJ38</f>
        <v>99.61</v>
      </c>
      <c r="J38">
        <f>BYPL_EOD!AI38+BYPL_EOD!AJ38</f>
        <v>57.6</v>
      </c>
      <c r="K38">
        <f>MES_EOD!AI38+MES_EOD!AJ38</f>
        <v>5</v>
      </c>
      <c r="L38">
        <f>NDMC_EOD!AI38+NDMC_EOD!AJ38</f>
        <v>0</v>
      </c>
      <c r="M38">
        <f>TPDDL_EOD!AI38+TPDDL_EOD!AJ38</f>
        <v>69.61</v>
      </c>
      <c r="N38">
        <f t="shared" si="0"/>
        <v>231.82</v>
      </c>
      <c r="O38" s="113">
        <f t="shared" si="1"/>
        <v>0</v>
      </c>
      <c r="P38">
        <v>99.61</v>
      </c>
      <c r="Q38">
        <v>57.6</v>
      </c>
      <c r="R38">
        <v>5</v>
      </c>
      <c r="S38">
        <v>0</v>
      </c>
      <c r="T38">
        <v>69.61</v>
      </c>
      <c r="U38" s="115">
        <f t="shared" si="2"/>
        <v>231.82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13"/>
      <c r="I39">
        <f>BRPL_EOD!AI39+BRPL_EOD!AJ39</f>
        <v>99.61</v>
      </c>
      <c r="J39">
        <f>BYPL_EOD!AI39+BYPL_EOD!AJ39</f>
        <v>57.6</v>
      </c>
      <c r="K39">
        <f>MES_EOD!AI39+MES_EOD!AJ39</f>
        <v>5</v>
      </c>
      <c r="L39">
        <f>NDMC_EOD!AI39+NDMC_EOD!AJ39</f>
        <v>2.61</v>
      </c>
      <c r="M39">
        <f>TPDDL_EOD!AI39+TPDDL_EOD!AJ39</f>
        <v>69.61</v>
      </c>
      <c r="N39">
        <f t="shared" si="0"/>
        <v>234.43</v>
      </c>
      <c r="O39" s="113">
        <f t="shared" si="1"/>
        <v>-9.9999999999909051E-3</v>
      </c>
      <c r="P39">
        <v>99.605750970438933</v>
      </c>
      <c r="Q39">
        <v>57.597542976581501</v>
      </c>
      <c r="R39">
        <v>4.9997867167171437</v>
      </c>
      <c r="S39">
        <v>2.609888666126349</v>
      </c>
      <c r="T39">
        <v>69.607030670136083</v>
      </c>
      <c r="U39" s="115">
        <f t="shared" si="2"/>
        <v>234.42000000000002</v>
      </c>
      <c r="V39" s="113">
        <f t="shared" si="3"/>
        <v>0</v>
      </c>
      <c r="Y39">
        <f>BAWANA!AW39+BAWANA!AX39</f>
        <v>3.58</v>
      </c>
      <c r="Z39">
        <f>BAWANA!BD39+BAWANA!BE39</f>
        <v>32</v>
      </c>
      <c r="AA39">
        <f>BAWANA!X39+BAWANA!Y39</f>
        <v>3.58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13"/>
      <c r="I40">
        <f>BRPL_EOD!AI40+BRPL_EOD!AJ40</f>
        <v>99.61</v>
      </c>
      <c r="J40">
        <f>BYPL_EOD!AI40+BYPL_EOD!AJ40</f>
        <v>57.6</v>
      </c>
      <c r="K40">
        <f>MES_EOD!AI40+MES_EOD!AJ40</f>
        <v>5</v>
      </c>
      <c r="L40">
        <f>NDMC_EOD!AI40+NDMC_EOD!AJ40</f>
        <v>2.61</v>
      </c>
      <c r="M40">
        <f>TPDDL_EOD!AI40+TPDDL_EOD!AJ40</f>
        <v>69.61</v>
      </c>
      <c r="N40">
        <f t="shared" si="0"/>
        <v>234.43</v>
      </c>
      <c r="O40" s="113">
        <f t="shared" si="1"/>
        <v>-9.9999999999909051E-3</v>
      </c>
      <c r="P40">
        <v>99.605750970438933</v>
      </c>
      <c r="Q40">
        <v>57.597542976581501</v>
      </c>
      <c r="R40">
        <v>4.9997867167171437</v>
      </c>
      <c r="S40">
        <v>2.609888666126349</v>
      </c>
      <c r="T40">
        <v>69.607030670136083</v>
      </c>
      <c r="U40" s="115">
        <f t="shared" si="2"/>
        <v>234.42000000000002</v>
      </c>
      <c r="V40" s="113">
        <f t="shared" si="3"/>
        <v>0</v>
      </c>
      <c r="Y40">
        <f>BAWANA!AW40+BAWANA!AX40</f>
        <v>3.58</v>
      </c>
      <c r="Z40">
        <f>BAWANA!BD40+BAWANA!BE40</f>
        <v>32</v>
      </c>
      <c r="AA40">
        <f>BAWANA!X40+BAWANA!Y40</f>
        <v>3.58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225.39999999999998</v>
      </c>
      <c r="E41">
        <f>BAWANA!AM41</f>
        <v>0</v>
      </c>
      <c r="F41">
        <f t="shared" si="4"/>
        <v>256</v>
      </c>
      <c r="G41">
        <f t="shared" si="5"/>
        <v>225.39999999999998</v>
      </c>
      <c r="H41" s="113"/>
      <c r="I41">
        <f>BRPL_EOD!AI41+BRPL_EOD!AJ41</f>
        <v>84</v>
      </c>
      <c r="J41">
        <f>BYPL_EOD!AI41+BYPL_EOD!AJ41</f>
        <v>57.6</v>
      </c>
      <c r="K41">
        <f>MES_EOD!AI41+MES_EOD!AJ41</f>
        <v>5</v>
      </c>
      <c r="L41">
        <f>NDMC_EOD!AI41+NDMC_EOD!AJ41</f>
        <v>9.19</v>
      </c>
      <c r="M41">
        <f>TPDDL_EOD!AI41+TPDDL_EOD!AJ41</f>
        <v>69.61</v>
      </c>
      <c r="N41">
        <f t="shared" si="0"/>
        <v>225.39999999999998</v>
      </c>
      <c r="O41" s="113">
        <f t="shared" si="1"/>
        <v>0</v>
      </c>
      <c r="P41">
        <v>84</v>
      </c>
      <c r="Q41">
        <v>57.6</v>
      </c>
      <c r="R41">
        <v>5</v>
      </c>
      <c r="S41">
        <v>9.19</v>
      </c>
      <c r="T41">
        <v>69.61</v>
      </c>
      <c r="U41" s="115">
        <f t="shared" si="2"/>
        <v>225.39999999999998</v>
      </c>
      <c r="V41" s="113">
        <f t="shared" si="3"/>
        <v>0</v>
      </c>
      <c r="Y41">
        <f>BAWANA!AW41+BAWANA!AX41</f>
        <v>12.6</v>
      </c>
      <c r="Z41">
        <f>BAWANA!BD41+BAWANA!BE41</f>
        <v>32</v>
      </c>
      <c r="AA41">
        <f>BAWANA!X41+BAWANA!Y41</f>
        <v>12.6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211.88</v>
      </c>
      <c r="E42">
        <f>BAWANA!AM42</f>
        <v>0</v>
      </c>
      <c r="F42">
        <f t="shared" si="4"/>
        <v>256</v>
      </c>
      <c r="G42">
        <f t="shared" si="5"/>
        <v>211.88</v>
      </c>
      <c r="H42" s="113"/>
      <c r="I42">
        <f>BRPL_EOD!AI42+BRPL_EOD!AJ42</f>
        <v>84</v>
      </c>
      <c r="J42">
        <f>BYPL_EOD!AI42+BYPL_EOD!AJ42</f>
        <v>47.01</v>
      </c>
      <c r="K42">
        <f>MES_EOD!AI42+MES_EOD!AJ42</f>
        <v>5</v>
      </c>
      <c r="L42">
        <f>NDMC_EOD!AI42+NDMC_EOD!AJ42</f>
        <v>19.059999999999999</v>
      </c>
      <c r="M42">
        <f>TPDDL_EOD!AI42+TPDDL_EOD!AJ42</f>
        <v>56.81</v>
      </c>
      <c r="N42">
        <f t="shared" si="0"/>
        <v>211.88</v>
      </c>
      <c r="O42" s="113">
        <f t="shared" si="1"/>
        <v>0</v>
      </c>
      <c r="P42">
        <v>84</v>
      </c>
      <c r="Q42">
        <v>47.01</v>
      </c>
      <c r="R42">
        <v>5</v>
      </c>
      <c r="S42">
        <v>19.059999999999999</v>
      </c>
      <c r="T42">
        <v>56.81</v>
      </c>
      <c r="U42" s="115">
        <f t="shared" si="2"/>
        <v>211.88</v>
      </c>
      <c r="V42" s="113">
        <f t="shared" si="3"/>
        <v>0</v>
      </c>
      <c r="Y42">
        <f>BAWANA!AW42+BAWANA!AX42</f>
        <v>26.12</v>
      </c>
      <c r="Z42">
        <f>BAWANA!BD42+BAWANA!BE42</f>
        <v>32</v>
      </c>
      <c r="AA42">
        <f>BAWANA!X42+BAWANA!Y42</f>
        <v>26.12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212.29</v>
      </c>
      <c r="E43">
        <f>BAWANA!AM43</f>
        <v>0</v>
      </c>
      <c r="F43">
        <f t="shared" si="4"/>
        <v>256</v>
      </c>
      <c r="G43">
        <f t="shared" si="5"/>
        <v>212.29</v>
      </c>
      <c r="H43" s="113"/>
      <c r="I43">
        <f>BRPL_EOD!AI43+BRPL_EOD!AJ43</f>
        <v>84</v>
      </c>
      <c r="J43">
        <f>BYPL_EOD!AI43+BYPL_EOD!AJ43</f>
        <v>48.59</v>
      </c>
      <c r="K43">
        <f>MES_EOD!AI43+MES_EOD!AJ43</f>
        <v>5</v>
      </c>
      <c r="L43">
        <f>NDMC_EOD!AI43+NDMC_EOD!AJ43</f>
        <v>18.760000000000002</v>
      </c>
      <c r="M43">
        <f>TPDDL_EOD!AI43+TPDDL_EOD!AJ43</f>
        <v>55.93</v>
      </c>
      <c r="N43">
        <f t="shared" si="0"/>
        <v>212.28</v>
      </c>
      <c r="O43" s="113">
        <f t="shared" si="1"/>
        <v>9.9999999999909051E-3</v>
      </c>
      <c r="P43">
        <v>84.0039570378745</v>
      </c>
      <c r="Q43">
        <v>48.592288957980031</v>
      </c>
      <c r="R43">
        <v>5.0002355379687202</v>
      </c>
      <c r="S43">
        <v>18.760883738458642</v>
      </c>
      <c r="T43">
        <v>55.932634727718103</v>
      </c>
      <c r="U43" s="115">
        <f t="shared" si="2"/>
        <v>212.28999999999996</v>
      </c>
      <c r="V43" s="113">
        <f t="shared" si="3"/>
        <v>0</v>
      </c>
      <c r="Y43">
        <f>BAWANA!AW43+BAWANA!AX43</f>
        <v>25.71</v>
      </c>
      <c r="Z43">
        <f>BAWANA!BD43+BAWANA!BE43</f>
        <v>32</v>
      </c>
      <c r="AA43">
        <f>BAWANA!X43+BAWANA!Y43</f>
        <v>25.71</v>
      </c>
      <c r="AB43">
        <f>BAWANA!AE43+BAWANA!AF43</f>
        <v>32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212.29</v>
      </c>
      <c r="E44">
        <f>BAWANA!AM44</f>
        <v>0</v>
      </c>
      <c r="F44">
        <f t="shared" si="4"/>
        <v>256</v>
      </c>
      <c r="G44">
        <f t="shared" si="5"/>
        <v>212.29</v>
      </c>
      <c r="H44" s="113"/>
      <c r="I44">
        <f>BRPL_EOD!AI44+BRPL_EOD!AJ44</f>
        <v>84</v>
      </c>
      <c r="J44">
        <f>BYPL_EOD!AI44+BYPL_EOD!AJ44</f>
        <v>48.59</v>
      </c>
      <c r="K44">
        <f>MES_EOD!AI44+MES_EOD!AJ44</f>
        <v>5</v>
      </c>
      <c r="L44">
        <f>NDMC_EOD!AI44+NDMC_EOD!AJ44</f>
        <v>18.760000000000002</v>
      </c>
      <c r="M44">
        <f>TPDDL_EOD!AI44+TPDDL_EOD!AJ44</f>
        <v>55.93</v>
      </c>
      <c r="N44">
        <f t="shared" si="0"/>
        <v>212.28</v>
      </c>
      <c r="O44" s="113">
        <f t="shared" si="1"/>
        <v>9.9999999999909051E-3</v>
      </c>
      <c r="P44">
        <v>84.0039570378745</v>
      </c>
      <c r="Q44">
        <v>48.592288957980031</v>
      </c>
      <c r="R44">
        <v>5.0002355379687202</v>
      </c>
      <c r="S44">
        <v>18.760883738458642</v>
      </c>
      <c r="T44">
        <v>55.932634727718103</v>
      </c>
      <c r="U44" s="115">
        <f t="shared" si="2"/>
        <v>212.28999999999996</v>
      </c>
      <c r="V44" s="113">
        <f t="shared" si="3"/>
        <v>0</v>
      </c>
      <c r="Y44">
        <f>BAWANA!AW44+BAWANA!AX44</f>
        <v>25.71</v>
      </c>
      <c r="Z44">
        <f>BAWANA!BD44+BAWANA!BE44</f>
        <v>32</v>
      </c>
      <c r="AA44">
        <f>BAWANA!X44+BAWANA!Y44</f>
        <v>25.71</v>
      </c>
      <c r="AB44">
        <f>BAWANA!AE44+BAWANA!AF44</f>
        <v>32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212.29</v>
      </c>
      <c r="E45">
        <f>BAWANA!AM45</f>
        <v>0</v>
      </c>
      <c r="F45">
        <f t="shared" si="4"/>
        <v>256</v>
      </c>
      <c r="G45">
        <f t="shared" si="5"/>
        <v>212.29</v>
      </c>
      <c r="H45" s="113"/>
      <c r="I45">
        <f>BRPL_EOD!AI45+BRPL_EOD!AJ45</f>
        <v>84</v>
      </c>
      <c r="J45">
        <f>BYPL_EOD!AI45+BYPL_EOD!AJ45</f>
        <v>48.59</v>
      </c>
      <c r="K45">
        <f>MES_EOD!AI45+MES_EOD!AJ45</f>
        <v>5</v>
      </c>
      <c r="L45">
        <f>NDMC_EOD!AI45+NDMC_EOD!AJ45</f>
        <v>18.760000000000002</v>
      </c>
      <c r="M45">
        <f>TPDDL_EOD!AI45+TPDDL_EOD!AJ45</f>
        <v>55.93</v>
      </c>
      <c r="N45">
        <f t="shared" si="0"/>
        <v>212.28</v>
      </c>
      <c r="O45" s="113">
        <f t="shared" si="1"/>
        <v>9.9999999999909051E-3</v>
      </c>
      <c r="P45">
        <v>84.0039570378745</v>
      </c>
      <c r="Q45">
        <v>48.592288957980031</v>
      </c>
      <c r="R45">
        <v>5.0002355379687202</v>
      </c>
      <c r="S45">
        <v>18.760883738458642</v>
      </c>
      <c r="T45">
        <v>55.932634727718103</v>
      </c>
      <c r="U45" s="115">
        <f t="shared" si="2"/>
        <v>212.28999999999996</v>
      </c>
      <c r="V45" s="113">
        <f t="shared" si="3"/>
        <v>0</v>
      </c>
      <c r="Y45">
        <f>BAWANA!AW45+BAWANA!AX45</f>
        <v>25.71</v>
      </c>
      <c r="Z45">
        <f>BAWANA!BD45+BAWANA!BE45</f>
        <v>32</v>
      </c>
      <c r="AA45">
        <f>BAWANA!X45+BAWANA!Y45</f>
        <v>25.71</v>
      </c>
      <c r="AB45">
        <f>BAWANA!AE45+BAWANA!AF45</f>
        <v>32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212.29</v>
      </c>
      <c r="E46">
        <f>BAWANA!AM46</f>
        <v>0</v>
      </c>
      <c r="F46">
        <f t="shared" si="4"/>
        <v>256</v>
      </c>
      <c r="G46">
        <f t="shared" si="5"/>
        <v>212.29</v>
      </c>
      <c r="H46" s="113"/>
      <c r="I46">
        <f>BRPL_EOD!AI46+BRPL_EOD!AJ46</f>
        <v>84</v>
      </c>
      <c r="J46">
        <f>BYPL_EOD!AI46+BYPL_EOD!AJ46</f>
        <v>48.59</v>
      </c>
      <c r="K46">
        <f>MES_EOD!AI46+MES_EOD!AJ46</f>
        <v>5</v>
      </c>
      <c r="L46">
        <f>NDMC_EOD!AI46+NDMC_EOD!AJ46</f>
        <v>18.760000000000002</v>
      </c>
      <c r="M46">
        <f>TPDDL_EOD!AI46+TPDDL_EOD!AJ46</f>
        <v>55.93</v>
      </c>
      <c r="N46">
        <f t="shared" si="0"/>
        <v>212.28</v>
      </c>
      <c r="O46" s="113">
        <f t="shared" si="1"/>
        <v>9.9999999999909051E-3</v>
      </c>
      <c r="P46">
        <v>84.0039570378745</v>
      </c>
      <c r="Q46">
        <v>48.592288957980031</v>
      </c>
      <c r="R46">
        <v>5.0002355379687202</v>
      </c>
      <c r="S46">
        <v>18.760883738458642</v>
      </c>
      <c r="T46">
        <v>55.932634727718103</v>
      </c>
      <c r="U46" s="115">
        <f t="shared" si="2"/>
        <v>212.28999999999996</v>
      </c>
      <c r="V46" s="113">
        <f t="shared" si="3"/>
        <v>0</v>
      </c>
      <c r="Y46">
        <f>BAWANA!AW46+BAWANA!AX46</f>
        <v>25.71</v>
      </c>
      <c r="Z46">
        <f>BAWANA!BD46+BAWANA!BE46</f>
        <v>32</v>
      </c>
      <c r="AA46">
        <f>BAWANA!X46+BAWANA!Y46</f>
        <v>25.71</v>
      </c>
      <c r="AB46">
        <f>BAWANA!AE46+BAWANA!AF46</f>
        <v>32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206</v>
      </c>
      <c r="E73">
        <f>BAWANA!AM73</f>
        <v>0</v>
      </c>
      <c r="F73">
        <f t="shared" si="11"/>
        <v>256</v>
      </c>
      <c r="G73">
        <f t="shared" si="12"/>
        <v>206</v>
      </c>
      <c r="H73" s="113"/>
      <c r="I73">
        <f>BRPL_EOD!AI73+BRPL_EOD!AJ73</f>
        <v>99.61</v>
      </c>
      <c r="J73">
        <f>BYPL_EOD!AI73+BYPL_EOD!AJ73</f>
        <v>47.01</v>
      </c>
      <c r="K73">
        <f>MES_EOD!AI73+MES_EOD!AJ73</f>
        <v>5</v>
      </c>
      <c r="L73">
        <f>NDMC_EOD!AI73+NDMC_EOD!AJ73</f>
        <v>4.38</v>
      </c>
      <c r="M73">
        <f>TPDDL_EOD!AI73+TPDDL_EOD!AJ73</f>
        <v>50</v>
      </c>
      <c r="N73">
        <f t="shared" si="7"/>
        <v>206</v>
      </c>
      <c r="O73" s="113">
        <f t="shared" si="8"/>
        <v>0</v>
      </c>
      <c r="P73">
        <v>99.61</v>
      </c>
      <c r="Q73">
        <v>47.01</v>
      </c>
      <c r="R73">
        <v>5</v>
      </c>
      <c r="S73">
        <v>4.38</v>
      </c>
      <c r="T73">
        <v>50</v>
      </c>
      <c r="U73" s="115">
        <f t="shared" si="9"/>
        <v>206</v>
      </c>
      <c r="V73" s="113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231.82</v>
      </c>
      <c r="E74">
        <f>BAWANA!AM74</f>
        <v>0</v>
      </c>
      <c r="F74">
        <f t="shared" si="11"/>
        <v>256</v>
      </c>
      <c r="G74">
        <f t="shared" si="12"/>
        <v>231.82</v>
      </c>
      <c r="H74" s="113"/>
      <c r="I74">
        <f>BRPL_EOD!AI74+BRPL_EOD!AJ74</f>
        <v>99.61</v>
      </c>
      <c r="J74">
        <f>BYPL_EOD!AI74+BYPL_EOD!AJ74</f>
        <v>57.6</v>
      </c>
      <c r="K74">
        <f>MES_EOD!AI74+MES_EOD!AJ74</f>
        <v>5</v>
      </c>
      <c r="L74">
        <f>NDMC_EOD!AI74+NDMC_EOD!AJ74</f>
        <v>0</v>
      </c>
      <c r="M74">
        <f>TPDDL_EOD!AI74+TPDDL_EOD!AJ74</f>
        <v>69.61</v>
      </c>
      <c r="N74">
        <f t="shared" si="7"/>
        <v>231.82</v>
      </c>
      <c r="O74" s="113">
        <f t="shared" si="8"/>
        <v>0</v>
      </c>
      <c r="P74">
        <v>99.61</v>
      </c>
      <c r="Q74">
        <v>57.6</v>
      </c>
      <c r="R74">
        <v>5</v>
      </c>
      <c r="S74">
        <v>0</v>
      </c>
      <c r="T74">
        <v>69.61</v>
      </c>
      <c r="U74" s="115">
        <f t="shared" si="9"/>
        <v>231.82</v>
      </c>
      <c r="V74" s="113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256</v>
      </c>
      <c r="G75">
        <f t="shared" si="12"/>
        <v>248</v>
      </c>
      <c r="H75" s="113"/>
      <c r="I75">
        <f>BRPL_EOD!AI75+BRPL_EOD!AJ75</f>
        <v>119.93</v>
      </c>
      <c r="J75">
        <f>BYPL_EOD!AI75+BYPL_EOD!AJ75</f>
        <v>55.8</v>
      </c>
      <c r="K75">
        <f>MES_EOD!AI75+MES_EOD!AJ75</f>
        <v>4.84</v>
      </c>
      <c r="L75">
        <f>NDMC_EOD!AI75+NDMC_EOD!AJ75</f>
        <v>0</v>
      </c>
      <c r="M75">
        <f>TPDDL_EOD!AI75+TPDDL_EOD!AJ75</f>
        <v>67.430000000000007</v>
      </c>
      <c r="N75">
        <f t="shared" si="7"/>
        <v>248.00000000000003</v>
      </c>
      <c r="O75" s="113">
        <f t="shared" si="8"/>
        <v>0</v>
      </c>
      <c r="P75">
        <v>119.92999999999999</v>
      </c>
      <c r="Q75">
        <v>55.79999999999999</v>
      </c>
      <c r="R75">
        <v>4.839999999999999</v>
      </c>
      <c r="S75">
        <v>0</v>
      </c>
      <c r="T75">
        <v>67.429999999999993</v>
      </c>
      <c r="U75" s="115">
        <f t="shared" si="9"/>
        <v>248</v>
      </c>
      <c r="V75" s="113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13"/>
      <c r="I76">
        <f>BRPL_EOD!AI76+BRPL_EOD!AJ76</f>
        <v>119.93</v>
      </c>
      <c r="J76">
        <f>BYPL_EOD!AI76+BYPL_EOD!AJ76</f>
        <v>55.8</v>
      </c>
      <c r="K76">
        <f>MES_EOD!AI76+MES_EOD!AJ76</f>
        <v>4.84</v>
      </c>
      <c r="L76">
        <f>NDMC_EOD!AI76+NDMC_EOD!AJ76</f>
        <v>0</v>
      </c>
      <c r="M76">
        <f>TPDDL_EOD!AI76+TPDDL_EOD!AJ76</f>
        <v>67.430000000000007</v>
      </c>
      <c r="N76">
        <f t="shared" si="7"/>
        <v>248.00000000000003</v>
      </c>
      <c r="O76" s="113">
        <f t="shared" si="8"/>
        <v>0</v>
      </c>
      <c r="P76">
        <v>119.92999999999999</v>
      </c>
      <c r="Q76">
        <v>55.79999999999999</v>
      </c>
      <c r="R76">
        <v>4.839999999999999</v>
      </c>
      <c r="S76">
        <v>0</v>
      </c>
      <c r="T76">
        <v>67.429999999999993</v>
      </c>
      <c r="U76" s="115">
        <f t="shared" si="9"/>
        <v>248</v>
      </c>
      <c r="V76" s="113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13"/>
      <c r="I77">
        <f>BRPL_EOD!AI77+BRPL_EOD!AJ77</f>
        <v>119.93</v>
      </c>
      <c r="J77">
        <f>BYPL_EOD!AI77+BYPL_EOD!AJ77</f>
        <v>55.8</v>
      </c>
      <c r="K77">
        <f>MES_EOD!AI77+MES_EOD!AJ77</f>
        <v>4.84</v>
      </c>
      <c r="L77">
        <f>NDMC_EOD!AI77+NDMC_EOD!AJ77</f>
        <v>0</v>
      </c>
      <c r="M77">
        <f>TPDDL_EOD!AI77+TPDDL_EOD!AJ77</f>
        <v>67.430000000000007</v>
      </c>
      <c r="N77">
        <f t="shared" si="7"/>
        <v>248.00000000000003</v>
      </c>
      <c r="O77" s="113">
        <f t="shared" si="8"/>
        <v>0</v>
      </c>
      <c r="P77">
        <v>119.92999999999999</v>
      </c>
      <c r="Q77">
        <v>55.79999999999999</v>
      </c>
      <c r="R77">
        <v>4.839999999999999</v>
      </c>
      <c r="S77">
        <v>0</v>
      </c>
      <c r="T77">
        <v>67.429999999999993</v>
      </c>
      <c r="U77" s="115">
        <f t="shared" si="9"/>
        <v>248</v>
      </c>
      <c r="V77" s="113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13"/>
      <c r="I78">
        <f>BRPL_EOD!AI78+BRPL_EOD!AJ78</f>
        <v>119.93</v>
      </c>
      <c r="J78">
        <f>BYPL_EOD!AI78+BYPL_EOD!AJ78</f>
        <v>55.8</v>
      </c>
      <c r="K78">
        <f>MES_EOD!AI78+MES_EOD!AJ78</f>
        <v>4.84</v>
      </c>
      <c r="L78">
        <f>NDMC_EOD!AI78+NDMC_EOD!AJ78</f>
        <v>0</v>
      </c>
      <c r="M78">
        <f>TPDDL_EOD!AI78+TPDDL_EOD!AJ78</f>
        <v>67.430000000000007</v>
      </c>
      <c r="N78">
        <f t="shared" si="7"/>
        <v>248.00000000000003</v>
      </c>
      <c r="O78" s="113">
        <f t="shared" si="8"/>
        <v>0</v>
      </c>
      <c r="P78">
        <v>119.92999999999999</v>
      </c>
      <c r="Q78">
        <v>55.79999999999999</v>
      </c>
      <c r="R78">
        <v>4.839999999999999</v>
      </c>
      <c r="S78">
        <v>0</v>
      </c>
      <c r="T78">
        <v>67.429999999999993</v>
      </c>
      <c r="U78" s="115">
        <f t="shared" si="9"/>
        <v>248</v>
      </c>
      <c r="V78" s="113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3"/>
      <c r="I79">
        <f>BRPL_EOD!AI79+BRPL_EOD!AJ79</f>
        <v>119.93</v>
      </c>
      <c r="J79">
        <f>BYPL_EOD!AI79+BYPL_EOD!AJ79</f>
        <v>55.8</v>
      </c>
      <c r="K79">
        <f>MES_EOD!AI79+MES_EOD!AJ79</f>
        <v>4.84</v>
      </c>
      <c r="L79">
        <f>NDMC_EOD!AI79+NDMC_EOD!AJ79</f>
        <v>0</v>
      </c>
      <c r="M79">
        <f>TPDDL_EOD!AI79+TPDDL_EOD!AJ79</f>
        <v>67.430000000000007</v>
      </c>
      <c r="N79">
        <f t="shared" si="7"/>
        <v>248.00000000000003</v>
      </c>
      <c r="O79" s="113">
        <f t="shared" si="8"/>
        <v>0</v>
      </c>
      <c r="P79">
        <v>119.92999999999999</v>
      </c>
      <c r="Q79">
        <v>55.79999999999999</v>
      </c>
      <c r="R79">
        <v>4.839999999999999</v>
      </c>
      <c r="S79">
        <v>0</v>
      </c>
      <c r="T79">
        <v>67.429999999999993</v>
      </c>
      <c r="U79" s="115">
        <f t="shared" si="9"/>
        <v>248</v>
      </c>
      <c r="V79" s="113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3"/>
      <c r="I80">
        <f>BRPL_EOD!AI80+BRPL_EOD!AJ80</f>
        <v>119.93</v>
      </c>
      <c r="J80">
        <f>BYPL_EOD!AI80+BYPL_EOD!AJ80</f>
        <v>55.8</v>
      </c>
      <c r="K80">
        <f>MES_EOD!AI80+MES_EOD!AJ80</f>
        <v>4.84</v>
      </c>
      <c r="L80">
        <f>NDMC_EOD!AI80+NDMC_EOD!AJ80</f>
        <v>0</v>
      </c>
      <c r="M80">
        <f>TPDDL_EOD!AI80+TPDDL_EOD!AJ80</f>
        <v>67.430000000000007</v>
      </c>
      <c r="N80">
        <f t="shared" si="7"/>
        <v>248.00000000000003</v>
      </c>
      <c r="O80" s="113">
        <f t="shared" si="8"/>
        <v>0</v>
      </c>
      <c r="P80">
        <v>119.92999999999999</v>
      </c>
      <c r="Q80">
        <v>55.79999999999999</v>
      </c>
      <c r="R80">
        <v>4.839999999999999</v>
      </c>
      <c r="S80">
        <v>0</v>
      </c>
      <c r="T80">
        <v>67.429999999999993</v>
      </c>
      <c r="U80" s="115">
        <f t="shared" si="9"/>
        <v>248</v>
      </c>
      <c r="V80" s="113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231.82</v>
      </c>
      <c r="E81">
        <f>BAWANA!AM81</f>
        <v>0</v>
      </c>
      <c r="F81">
        <f t="shared" si="11"/>
        <v>256</v>
      </c>
      <c r="G81">
        <f t="shared" si="12"/>
        <v>231.82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</v>
      </c>
      <c r="L81">
        <f>NDMC_EOD!AI81+NDMC_EOD!AJ81</f>
        <v>0</v>
      </c>
      <c r="M81">
        <f>TPDDL_EOD!AI81+TPDDL_EOD!AJ81</f>
        <v>69.61</v>
      </c>
      <c r="N81">
        <f t="shared" si="7"/>
        <v>231.82</v>
      </c>
      <c r="O81" s="113">
        <f t="shared" si="8"/>
        <v>0</v>
      </c>
      <c r="P81">
        <v>99.61</v>
      </c>
      <c r="Q81">
        <v>57.6</v>
      </c>
      <c r="R81">
        <v>5</v>
      </c>
      <c r="S81">
        <v>0</v>
      </c>
      <c r="T81">
        <v>69.61</v>
      </c>
      <c r="U81" s="115">
        <f t="shared" si="9"/>
        <v>231.82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231.82</v>
      </c>
      <c r="E82">
        <f>BAWANA!AM82</f>
        <v>0</v>
      </c>
      <c r="F82">
        <f t="shared" si="11"/>
        <v>256</v>
      </c>
      <c r="G82">
        <f t="shared" si="12"/>
        <v>231.82</v>
      </c>
      <c r="H82" s="113"/>
      <c r="I82">
        <f>BRPL_EOD!AI82+BRPL_EOD!AJ82</f>
        <v>99.61</v>
      </c>
      <c r="J82">
        <f>BYPL_EOD!AI82+BYPL_EOD!AJ82</f>
        <v>57.6</v>
      </c>
      <c r="K82">
        <f>MES_EOD!AI82+MES_EOD!AJ82</f>
        <v>5</v>
      </c>
      <c r="L82">
        <f>NDMC_EOD!AI82+NDMC_EOD!AJ82</f>
        <v>0</v>
      </c>
      <c r="M82">
        <f>TPDDL_EOD!AI82+TPDDL_EOD!AJ82</f>
        <v>69.61</v>
      </c>
      <c r="N82">
        <f t="shared" si="7"/>
        <v>231.82</v>
      </c>
      <c r="O82" s="113">
        <f t="shared" si="8"/>
        <v>0</v>
      </c>
      <c r="P82">
        <v>99.61</v>
      </c>
      <c r="Q82">
        <v>57.6</v>
      </c>
      <c r="R82">
        <v>5</v>
      </c>
      <c r="S82">
        <v>0</v>
      </c>
      <c r="T82">
        <v>69.61</v>
      </c>
      <c r="U82" s="115">
        <f t="shared" si="9"/>
        <v>231.82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211.88</v>
      </c>
      <c r="E83">
        <f>BAWANA!AM83</f>
        <v>0</v>
      </c>
      <c r="F83">
        <f t="shared" si="11"/>
        <v>256</v>
      </c>
      <c r="G83">
        <f t="shared" si="12"/>
        <v>211.88</v>
      </c>
      <c r="H83" s="113"/>
      <c r="I83">
        <f>BRPL_EOD!AI83+BRPL_EOD!AJ83</f>
        <v>84</v>
      </c>
      <c r="J83">
        <f>BYPL_EOD!AI83+BYPL_EOD!AJ83</f>
        <v>47.01</v>
      </c>
      <c r="K83">
        <f>MES_EOD!AI83+MES_EOD!AJ83</f>
        <v>5</v>
      </c>
      <c r="L83">
        <f>NDMC_EOD!AI83+NDMC_EOD!AJ83</f>
        <v>19.059999999999999</v>
      </c>
      <c r="M83">
        <f>TPDDL_EOD!AI83+TPDDL_EOD!AJ83</f>
        <v>56.81</v>
      </c>
      <c r="N83">
        <f t="shared" si="7"/>
        <v>211.88</v>
      </c>
      <c r="O83" s="113">
        <f t="shared" si="8"/>
        <v>0</v>
      </c>
      <c r="P83">
        <v>84</v>
      </c>
      <c r="Q83">
        <v>47.01</v>
      </c>
      <c r="R83">
        <v>5</v>
      </c>
      <c r="S83">
        <v>19.059999999999999</v>
      </c>
      <c r="T83">
        <v>56.81</v>
      </c>
      <c r="U83" s="115">
        <f t="shared" si="9"/>
        <v>211.88</v>
      </c>
      <c r="V83" s="113">
        <f t="shared" si="10"/>
        <v>0</v>
      </c>
      <c r="Y83">
        <f>BAWANA!AW83+BAWANA!AX83</f>
        <v>26.12</v>
      </c>
      <c r="Z83">
        <f>BAWANA!BD83+BAWANA!BE83</f>
        <v>32</v>
      </c>
      <c r="AA83">
        <f>BAWANA!X83+BAWANA!Y83</f>
        <v>26.12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211.88</v>
      </c>
      <c r="E84">
        <f>BAWANA!AM84</f>
        <v>0</v>
      </c>
      <c r="F84">
        <f t="shared" si="11"/>
        <v>256</v>
      </c>
      <c r="G84">
        <f t="shared" si="12"/>
        <v>211.88</v>
      </c>
      <c r="H84" s="113"/>
      <c r="I84">
        <f>BRPL_EOD!AI84+BRPL_EOD!AJ84</f>
        <v>84</v>
      </c>
      <c r="J84">
        <f>BYPL_EOD!AI84+BYPL_EOD!AJ84</f>
        <v>47.01</v>
      </c>
      <c r="K84">
        <f>MES_EOD!AI84+MES_EOD!AJ84</f>
        <v>5</v>
      </c>
      <c r="L84">
        <f>NDMC_EOD!AI84+NDMC_EOD!AJ84</f>
        <v>19.059999999999999</v>
      </c>
      <c r="M84">
        <f>TPDDL_EOD!AI84+TPDDL_EOD!AJ84</f>
        <v>56.81</v>
      </c>
      <c r="N84">
        <f t="shared" si="7"/>
        <v>211.88</v>
      </c>
      <c r="O84" s="113">
        <f t="shared" si="8"/>
        <v>0</v>
      </c>
      <c r="P84">
        <v>84</v>
      </c>
      <c r="Q84">
        <v>47.01</v>
      </c>
      <c r="R84">
        <v>5</v>
      </c>
      <c r="S84">
        <v>19.059999999999999</v>
      </c>
      <c r="T84">
        <v>56.81</v>
      </c>
      <c r="U84" s="115">
        <f t="shared" si="9"/>
        <v>211.88</v>
      </c>
      <c r="V84" s="113">
        <f t="shared" si="10"/>
        <v>0</v>
      </c>
      <c r="Y84">
        <f>BAWANA!AW84+BAWANA!AX84</f>
        <v>26.12</v>
      </c>
      <c r="Z84">
        <f>BAWANA!BD84+BAWANA!BE84</f>
        <v>32</v>
      </c>
      <c r="AA84">
        <f>BAWANA!X84+BAWANA!Y84</f>
        <v>26.12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211.88</v>
      </c>
      <c r="E85">
        <f>BAWANA!AM85</f>
        <v>0</v>
      </c>
      <c r="F85">
        <f t="shared" si="11"/>
        <v>256</v>
      </c>
      <c r="G85">
        <f t="shared" si="12"/>
        <v>211.88</v>
      </c>
      <c r="H85" s="113"/>
      <c r="I85">
        <f>BRPL_EOD!AI85+BRPL_EOD!AJ85</f>
        <v>84</v>
      </c>
      <c r="J85">
        <f>BYPL_EOD!AI85+BYPL_EOD!AJ85</f>
        <v>47.01</v>
      </c>
      <c r="K85">
        <f>MES_EOD!AI85+MES_EOD!AJ85</f>
        <v>5</v>
      </c>
      <c r="L85">
        <f>NDMC_EOD!AI85+NDMC_EOD!AJ85</f>
        <v>19.059999999999999</v>
      </c>
      <c r="M85">
        <f>TPDDL_EOD!AI85+TPDDL_EOD!AJ85</f>
        <v>56.81</v>
      </c>
      <c r="N85">
        <f t="shared" si="7"/>
        <v>211.88</v>
      </c>
      <c r="O85" s="113">
        <f t="shared" si="8"/>
        <v>0</v>
      </c>
      <c r="P85">
        <v>84</v>
      </c>
      <c r="Q85">
        <v>47.01</v>
      </c>
      <c r="R85">
        <v>5</v>
      </c>
      <c r="S85">
        <v>19.059999999999999</v>
      </c>
      <c r="T85">
        <v>56.81</v>
      </c>
      <c r="U85" s="115">
        <f t="shared" si="9"/>
        <v>211.88</v>
      </c>
      <c r="V85" s="113">
        <f t="shared" si="10"/>
        <v>0</v>
      </c>
      <c r="Y85">
        <f>BAWANA!AW85+BAWANA!AX85</f>
        <v>26.12</v>
      </c>
      <c r="Z85">
        <f>BAWANA!BD85+BAWANA!BE85</f>
        <v>32</v>
      </c>
      <c r="AA85">
        <f>BAWANA!X85+BAWANA!Y85</f>
        <v>26.12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211.88</v>
      </c>
      <c r="E86">
        <f>BAWANA!AM86</f>
        <v>0</v>
      </c>
      <c r="F86">
        <f t="shared" si="11"/>
        <v>256</v>
      </c>
      <c r="G86">
        <f t="shared" si="12"/>
        <v>211.88</v>
      </c>
      <c r="H86" s="113"/>
      <c r="I86">
        <f>BRPL_EOD!AI86+BRPL_EOD!AJ86</f>
        <v>84</v>
      </c>
      <c r="J86">
        <f>BYPL_EOD!AI86+BYPL_EOD!AJ86</f>
        <v>47.01</v>
      </c>
      <c r="K86">
        <f>MES_EOD!AI86+MES_EOD!AJ86</f>
        <v>5</v>
      </c>
      <c r="L86">
        <f>NDMC_EOD!AI86+NDMC_EOD!AJ86</f>
        <v>19.059999999999999</v>
      </c>
      <c r="M86">
        <f>TPDDL_EOD!AI86+TPDDL_EOD!AJ86</f>
        <v>56.81</v>
      </c>
      <c r="N86">
        <f t="shared" si="7"/>
        <v>211.88</v>
      </c>
      <c r="O86" s="113">
        <f t="shared" si="8"/>
        <v>0</v>
      </c>
      <c r="P86">
        <v>84</v>
      </c>
      <c r="Q86">
        <v>47.01</v>
      </c>
      <c r="R86">
        <v>5</v>
      </c>
      <c r="S86">
        <v>19.059999999999999</v>
      </c>
      <c r="T86">
        <v>56.81</v>
      </c>
      <c r="U86" s="115">
        <f t="shared" si="9"/>
        <v>211.88</v>
      </c>
      <c r="V86" s="113">
        <f t="shared" si="10"/>
        <v>0</v>
      </c>
      <c r="Y86">
        <f>BAWANA!AW86+BAWANA!AX86</f>
        <v>26.12</v>
      </c>
      <c r="Z86">
        <f>BAWANA!BD86+BAWANA!BE86</f>
        <v>32</v>
      </c>
      <c r="AA86">
        <f>BAWANA!X86+BAWANA!Y86</f>
        <v>26.12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3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3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5">
        <f t="shared" si="9"/>
        <v>216.01999999999998</v>
      </c>
      <c r="V87" s="113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3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3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5">
        <f t="shared" si="9"/>
        <v>216.01999999999998</v>
      </c>
      <c r="V88" s="113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5.2852350000000063</v>
      </c>
      <c r="E99" s="115">
        <f t="shared" si="14"/>
        <v>0</v>
      </c>
      <c r="F99" s="115">
        <f t="shared" si="14"/>
        <v>6.1440000000000001</v>
      </c>
      <c r="G99" s="115">
        <f t="shared" si="14"/>
        <v>5.2852350000000063</v>
      </c>
      <c r="H99" s="115"/>
      <c r="I99" s="115">
        <f t="shared" si="14"/>
        <v>2.1326550000000042</v>
      </c>
      <c r="J99" s="115">
        <f t="shared" si="14"/>
        <v>1.2106450000000017</v>
      </c>
      <c r="K99" s="115">
        <f t="shared" si="14"/>
        <v>0.11975999999999996</v>
      </c>
      <c r="L99" s="115">
        <f t="shared" si="14"/>
        <v>0.36362750000000044</v>
      </c>
      <c r="M99" s="115">
        <f t="shared" si="14"/>
        <v>1.4583875000000008</v>
      </c>
      <c r="N99" s="115">
        <f t="shared" si="14"/>
        <v>5.2850749999999991</v>
      </c>
      <c r="O99" s="115">
        <f t="shared" si="14"/>
        <v>1.5999999999938551E-4</v>
      </c>
      <c r="P99" s="115">
        <f t="shared" si="14"/>
        <v>2.1327169421641385</v>
      </c>
      <c r="Q99" s="115">
        <f t="shared" si="14"/>
        <v>1.2106808228609087</v>
      </c>
      <c r="R99" s="115">
        <f t="shared" si="14"/>
        <v>0.11976372578692972</v>
      </c>
      <c r="S99" s="115">
        <f t="shared" si="14"/>
        <v>0.36364285691456161</v>
      </c>
      <c r="T99" s="115">
        <f t="shared" si="14"/>
        <v>1.4584306522734631</v>
      </c>
      <c r="U99" s="115">
        <f t="shared" si="14"/>
        <v>5.2852350000000055</v>
      </c>
      <c r="V99" s="115">
        <f t="shared" si="10"/>
        <v>0</v>
      </c>
      <c r="Y99" s="115">
        <f>SUM(Y3:Y98)/4000</f>
        <v>0.65363999999999933</v>
      </c>
      <c r="Z99" s="115">
        <f t="shared" ref="Z99:AD99" si="15">SUM(Z3:Z98)/4000</f>
        <v>0.67212999999999945</v>
      </c>
      <c r="AA99" s="115">
        <f t="shared" si="15"/>
        <v>0.65363999999999933</v>
      </c>
      <c r="AB99" s="115">
        <f t="shared" si="15"/>
        <v>0.67212999999999945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10.28</v>
      </c>
      <c r="R3">
        <v>42.39</v>
      </c>
      <c r="S3">
        <v>26.4</v>
      </c>
      <c r="T3">
        <v>0</v>
      </c>
      <c r="U3">
        <v>343.12</v>
      </c>
      <c r="V3">
        <v>20.8</v>
      </c>
      <c r="W3">
        <v>45.53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43.57</v>
      </c>
      <c r="AH3">
        <v>0</v>
      </c>
      <c r="AI3">
        <v>0</v>
      </c>
      <c r="AJ3">
        <v>0</v>
      </c>
      <c r="AK3">
        <v>52.79</v>
      </c>
      <c r="AL3">
        <v>1.4</v>
      </c>
      <c r="AM3">
        <v>0</v>
      </c>
      <c r="AN3">
        <v>0.65</v>
      </c>
      <c r="AO3">
        <v>0</v>
      </c>
      <c r="AP3">
        <v>5.76</v>
      </c>
      <c r="AQ3">
        <v>0</v>
      </c>
      <c r="AR3">
        <v>0.55000000000000004</v>
      </c>
      <c r="AS3">
        <v>4.3099999999999996</v>
      </c>
      <c r="AT3">
        <v>20</v>
      </c>
      <c r="AU3">
        <v>0</v>
      </c>
      <c r="AV3">
        <v>44.1</v>
      </c>
      <c r="AW3">
        <v>70.81</v>
      </c>
      <c r="AX3">
        <v>91.52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2528.0300000000007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10.28</v>
      </c>
      <c r="R4">
        <v>42.39</v>
      </c>
      <c r="S4">
        <v>26.4</v>
      </c>
      <c r="T4">
        <v>0</v>
      </c>
      <c r="U4">
        <v>343.12</v>
      </c>
      <c r="V4">
        <v>20.8</v>
      </c>
      <c r="W4">
        <v>45.53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43.57</v>
      </c>
      <c r="AH4">
        <v>0</v>
      </c>
      <c r="AI4">
        <v>0</v>
      </c>
      <c r="AJ4">
        <v>0</v>
      </c>
      <c r="AK4">
        <v>52.79</v>
      </c>
      <c r="AL4">
        <v>1.4</v>
      </c>
      <c r="AM4">
        <v>0</v>
      </c>
      <c r="AN4">
        <v>0.65</v>
      </c>
      <c r="AO4">
        <v>0</v>
      </c>
      <c r="AP4">
        <v>5.76</v>
      </c>
      <c r="AQ4">
        <v>0</v>
      </c>
      <c r="AR4">
        <v>0.55000000000000004</v>
      </c>
      <c r="AS4">
        <v>4.3099999999999996</v>
      </c>
      <c r="AT4">
        <v>20</v>
      </c>
      <c r="AU4">
        <v>0</v>
      </c>
      <c r="AV4">
        <v>44.1</v>
      </c>
      <c r="AW4">
        <v>70.81</v>
      </c>
      <c r="AX4">
        <v>91.52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2528.0300000000007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10.28</v>
      </c>
      <c r="R5">
        <v>42.39</v>
      </c>
      <c r="S5">
        <v>26.4</v>
      </c>
      <c r="T5">
        <v>0</v>
      </c>
      <c r="U5">
        <v>343.12</v>
      </c>
      <c r="V5">
        <v>20.8</v>
      </c>
      <c r="W5">
        <v>45.53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43.57</v>
      </c>
      <c r="AH5">
        <v>0</v>
      </c>
      <c r="AI5">
        <v>0</v>
      </c>
      <c r="AJ5">
        <v>0</v>
      </c>
      <c r="AK5">
        <v>52.79</v>
      </c>
      <c r="AL5">
        <v>1.4</v>
      </c>
      <c r="AM5">
        <v>0</v>
      </c>
      <c r="AN5">
        <v>0.65</v>
      </c>
      <c r="AO5">
        <v>0</v>
      </c>
      <c r="AP5">
        <v>5.76</v>
      </c>
      <c r="AQ5">
        <v>0</v>
      </c>
      <c r="AR5">
        <v>0.55000000000000004</v>
      </c>
      <c r="AS5">
        <v>4.3099999999999996</v>
      </c>
      <c r="AT5">
        <v>20</v>
      </c>
      <c r="AU5">
        <v>0</v>
      </c>
      <c r="AV5">
        <v>44.1</v>
      </c>
      <c r="AW5">
        <v>70.81</v>
      </c>
      <c r="AX5">
        <v>91.52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2528.0300000000007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683.14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10.28</v>
      </c>
      <c r="R6">
        <v>42.39</v>
      </c>
      <c r="S6">
        <v>26.4</v>
      </c>
      <c r="T6">
        <v>0</v>
      </c>
      <c r="U6">
        <v>343.12</v>
      </c>
      <c r="V6">
        <v>20.8</v>
      </c>
      <c r="W6">
        <v>45.53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43.57</v>
      </c>
      <c r="AH6">
        <v>0</v>
      </c>
      <c r="AI6">
        <v>0</v>
      </c>
      <c r="AJ6">
        <v>0</v>
      </c>
      <c r="AK6">
        <v>52.79</v>
      </c>
      <c r="AL6">
        <v>1.4</v>
      </c>
      <c r="AM6">
        <v>0</v>
      </c>
      <c r="AN6">
        <v>0.65</v>
      </c>
      <c r="AO6">
        <v>0</v>
      </c>
      <c r="AP6">
        <v>5.76</v>
      </c>
      <c r="AQ6">
        <v>0</v>
      </c>
      <c r="AR6">
        <v>0.55000000000000004</v>
      </c>
      <c r="AS6">
        <v>4.3099999999999996</v>
      </c>
      <c r="AT6">
        <v>20</v>
      </c>
      <c r="AU6">
        <v>0</v>
      </c>
      <c r="AV6">
        <v>44.1</v>
      </c>
      <c r="AW6">
        <v>70.81</v>
      </c>
      <c r="AX6">
        <v>91.52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2528.0300000000007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10.28</v>
      </c>
      <c r="R7">
        <v>42.39</v>
      </c>
      <c r="S7">
        <v>26.4</v>
      </c>
      <c r="T7">
        <v>0</v>
      </c>
      <c r="U7">
        <v>343.12</v>
      </c>
      <c r="V7">
        <v>20.8</v>
      </c>
      <c r="W7">
        <v>45.53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43.57</v>
      </c>
      <c r="AH7">
        <v>0</v>
      </c>
      <c r="AI7">
        <v>0</v>
      </c>
      <c r="AJ7">
        <v>0</v>
      </c>
      <c r="AK7">
        <v>52.79</v>
      </c>
      <c r="AL7">
        <v>1.4</v>
      </c>
      <c r="AM7">
        <v>0</v>
      </c>
      <c r="AN7">
        <v>0.65</v>
      </c>
      <c r="AO7">
        <v>0</v>
      </c>
      <c r="AP7">
        <v>5.76</v>
      </c>
      <c r="AQ7">
        <v>0</v>
      </c>
      <c r="AR7">
        <v>0.55000000000000004</v>
      </c>
      <c r="AS7">
        <v>4.3099999999999996</v>
      </c>
      <c r="AT7">
        <v>20</v>
      </c>
      <c r="AU7">
        <v>0</v>
      </c>
      <c r="AV7">
        <v>44.1</v>
      </c>
      <c r="AW7">
        <v>70.81</v>
      </c>
      <c r="AX7">
        <v>91.52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2528.0300000000007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10.28</v>
      </c>
      <c r="R8">
        <v>42.39</v>
      </c>
      <c r="S8">
        <v>26.4</v>
      </c>
      <c r="T8">
        <v>0</v>
      </c>
      <c r="U8">
        <v>343.12</v>
      </c>
      <c r="V8">
        <v>20.8</v>
      </c>
      <c r="W8">
        <v>45.53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43.57</v>
      </c>
      <c r="AH8">
        <v>0</v>
      </c>
      <c r="AI8">
        <v>0</v>
      </c>
      <c r="AJ8">
        <v>0</v>
      </c>
      <c r="AK8">
        <v>52.79</v>
      </c>
      <c r="AL8">
        <v>1.4</v>
      </c>
      <c r="AM8">
        <v>0</v>
      </c>
      <c r="AN8">
        <v>0.65</v>
      </c>
      <c r="AO8">
        <v>0</v>
      </c>
      <c r="AP8">
        <v>5.76</v>
      </c>
      <c r="AQ8">
        <v>0</v>
      </c>
      <c r="AR8">
        <v>0.55000000000000004</v>
      </c>
      <c r="AS8">
        <v>4.3099999999999996</v>
      </c>
      <c r="AT8">
        <v>20</v>
      </c>
      <c r="AU8">
        <v>0</v>
      </c>
      <c r="AV8">
        <v>44.1</v>
      </c>
      <c r="AW8">
        <v>70.81</v>
      </c>
      <c r="AX8">
        <v>91.52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2528.0300000000007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10.28</v>
      </c>
      <c r="R9">
        <v>42.39</v>
      </c>
      <c r="S9">
        <v>26.4</v>
      </c>
      <c r="T9">
        <v>0</v>
      </c>
      <c r="U9">
        <v>343.12</v>
      </c>
      <c r="V9">
        <v>20.8</v>
      </c>
      <c r="W9">
        <v>45.53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8.8699999999999992</v>
      </c>
      <c r="AG9">
        <v>43.57</v>
      </c>
      <c r="AH9">
        <v>0</v>
      </c>
      <c r="AI9">
        <v>0</v>
      </c>
      <c r="AJ9">
        <v>0</v>
      </c>
      <c r="AK9">
        <v>52.79</v>
      </c>
      <c r="AL9">
        <v>1.4</v>
      </c>
      <c r="AM9">
        <v>0</v>
      </c>
      <c r="AN9">
        <v>0.65</v>
      </c>
      <c r="AO9">
        <v>0</v>
      </c>
      <c r="AP9">
        <v>0</v>
      </c>
      <c r="AQ9">
        <v>0</v>
      </c>
      <c r="AR9">
        <v>0.55000000000000004</v>
      </c>
      <c r="AS9">
        <v>4.3099999999999996</v>
      </c>
      <c r="AT9">
        <v>20</v>
      </c>
      <c r="AU9">
        <v>0</v>
      </c>
      <c r="AV9">
        <v>44.1</v>
      </c>
      <c r="AW9">
        <v>70.81</v>
      </c>
      <c r="AX9">
        <v>91.52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2522.2700000000004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10.28</v>
      </c>
      <c r="R10">
        <v>42.39</v>
      </c>
      <c r="S10">
        <v>26.4</v>
      </c>
      <c r="T10">
        <v>0</v>
      </c>
      <c r="U10">
        <v>343.12</v>
      </c>
      <c r="V10">
        <v>20.8</v>
      </c>
      <c r="W10">
        <v>45.53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8.8699999999999992</v>
      </c>
      <c r="AG10">
        <v>43.57</v>
      </c>
      <c r="AH10">
        <v>0</v>
      </c>
      <c r="AI10">
        <v>0</v>
      </c>
      <c r="AJ10">
        <v>0</v>
      </c>
      <c r="AK10">
        <v>52.79</v>
      </c>
      <c r="AL10">
        <v>1.4</v>
      </c>
      <c r="AM10">
        <v>0</v>
      </c>
      <c r="AN10">
        <v>0.65</v>
      </c>
      <c r="AO10">
        <v>0</v>
      </c>
      <c r="AP10">
        <v>0</v>
      </c>
      <c r="AQ10">
        <v>0</v>
      </c>
      <c r="AR10">
        <v>0.55000000000000004</v>
      </c>
      <c r="AS10">
        <v>4.3099999999999996</v>
      </c>
      <c r="AT10">
        <v>20</v>
      </c>
      <c r="AU10">
        <v>0</v>
      </c>
      <c r="AV10">
        <v>44.1</v>
      </c>
      <c r="AW10">
        <v>70.81</v>
      </c>
      <c r="AX10">
        <v>91.52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2522.2700000000004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10.28</v>
      </c>
      <c r="R11">
        <v>42.39</v>
      </c>
      <c r="S11">
        <v>26.4</v>
      </c>
      <c r="T11">
        <v>0</v>
      </c>
      <c r="U11">
        <v>343.12</v>
      </c>
      <c r="V11">
        <v>20.8</v>
      </c>
      <c r="W11">
        <v>45.53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43.57</v>
      </c>
      <c r="AH11">
        <v>0</v>
      </c>
      <c r="AI11">
        <v>0</v>
      </c>
      <c r="AJ11">
        <v>0</v>
      </c>
      <c r="AK11">
        <v>52.79</v>
      </c>
      <c r="AL11">
        <v>1.4</v>
      </c>
      <c r="AM11">
        <v>0</v>
      </c>
      <c r="AN11">
        <v>0.65</v>
      </c>
      <c r="AO11">
        <v>0</v>
      </c>
      <c r="AP11">
        <v>0</v>
      </c>
      <c r="AQ11">
        <v>0</v>
      </c>
      <c r="AR11">
        <v>0.55000000000000004</v>
      </c>
      <c r="AS11">
        <v>4.3099999999999996</v>
      </c>
      <c r="AT11">
        <v>20</v>
      </c>
      <c r="AU11">
        <v>0</v>
      </c>
      <c r="AV11">
        <v>44.1</v>
      </c>
      <c r="AW11">
        <v>70.81</v>
      </c>
      <c r="AX11">
        <v>91.52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2522.2700000000004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10.28</v>
      </c>
      <c r="R12">
        <v>42.39</v>
      </c>
      <c r="S12">
        <v>26.4</v>
      </c>
      <c r="T12">
        <v>0</v>
      </c>
      <c r="U12">
        <v>343.12</v>
      </c>
      <c r="V12">
        <v>20.8</v>
      </c>
      <c r="W12">
        <v>45.53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43.57</v>
      </c>
      <c r="AH12">
        <v>0</v>
      </c>
      <c r="AI12">
        <v>0</v>
      </c>
      <c r="AJ12">
        <v>0</v>
      </c>
      <c r="AK12">
        <v>52.79</v>
      </c>
      <c r="AL12">
        <v>1.4</v>
      </c>
      <c r="AM12">
        <v>0</v>
      </c>
      <c r="AN12">
        <v>0.65</v>
      </c>
      <c r="AO12">
        <v>0</v>
      </c>
      <c r="AP12">
        <v>0</v>
      </c>
      <c r="AQ12">
        <v>0</v>
      </c>
      <c r="AR12">
        <v>0.55000000000000004</v>
      </c>
      <c r="AS12">
        <v>4.3099999999999996</v>
      </c>
      <c r="AT12">
        <v>20</v>
      </c>
      <c r="AU12">
        <v>0</v>
      </c>
      <c r="AV12">
        <v>44.1</v>
      </c>
      <c r="AW12">
        <v>70.81</v>
      </c>
      <c r="AX12">
        <v>91.52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2522.2700000000004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10.28</v>
      </c>
      <c r="R13">
        <v>42.39</v>
      </c>
      <c r="S13">
        <v>26.4</v>
      </c>
      <c r="T13">
        <v>0</v>
      </c>
      <c r="U13">
        <v>343.12</v>
      </c>
      <c r="V13">
        <v>20.8</v>
      </c>
      <c r="W13">
        <v>45.53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43.57</v>
      </c>
      <c r="AH13">
        <v>0</v>
      </c>
      <c r="AI13">
        <v>0</v>
      </c>
      <c r="AJ13">
        <v>0</v>
      </c>
      <c r="AK13">
        <v>52.79</v>
      </c>
      <c r="AL13">
        <v>1.4</v>
      </c>
      <c r="AM13">
        <v>0</v>
      </c>
      <c r="AN13">
        <v>0.65</v>
      </c>
      <c r="AO13">
        <v>0</v>
      </c>
      <c r="AP13">
        <v>0</v>
      </c>
      <c r="AQ13">
        <v>0</v>
      </c>
      <c r="AR13">
        <v>0.55000000000000004</v>
      </c>
      <c r="AS13">
        <v>4.3099999999999996</v>
      </c>
      <c r="AT13">
        <v>20</v>
      </c>
      <c r="AU13">
        <v>0</v>
      </c>
      <c r="AV13">
        <v>44.1</v>
      </c>
      <c r="AW13">
        <v>70.81</v>
      </c>
      <c r="AX13">
        <v>91.52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2522.2700000000004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10.28</v>
      </c>
      <c r="R14">
        <v>42.39</v>
      </c>
      <c r="S14">
        <v>26.4</v>
      </c>
      <c r="T14">
        <v>0</v>
      </c>
      <c r="U14">
        <v>343.12</v>
      </c>
      <c r="V14">
        <v>20.8</v>
      </c>
      <c r="W14">
        <v>45.53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43.57</v>
      </c>
      <c r="AH14">
        <v>0</v>
      </c>
      <c r="AI14">
        <v>0</v>
      </c>
      <c r="AJ14">
        <v>0</v>
      </c>
      <c r="AK14">
        <v>52.79</v>
      </c>
      <c r="AL14">
        <v>1.4</v>
      </c>
      <c r="AM14">
        <v>0</v>
      </c>
      <c r="AN14">
        <v>0.65</v>
      </c>
      <c r="AO14">
        <v>0</v>
      </c>
      <c r="AP14">
        <v>0</v>
      </c>
      <c r="AQ14">
        <v>0</v>
      </c>
      <c r="AR14">
        <v>0.55000000000000004</v>
      </c>
      <c r="AS14">
        <v>4.3099999999999996</v>
      </c>
      <c r="AT14">
        <v>20</v>
      </c>
      <c r="AU14">
        <v>0</v>
      </c>
      <c r="AV14">
        <v>44.1</v>
      </c>
      <c r="AW14">
        <v>70.81</v>
      </c>
      <c r="AX14">
        <v>91.52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2522.2700000000004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10.28</v>
      </c>
      <c r="R15">
        <v>42.39</v>
      </c>
      <c r="S15">
        <v>26.4</v>
      </c>
      <c r="T15">
        <v>0</v>
      </c>
      <c r="U15">
        <v>343.12</v>
      </c>
      <c r="V15">
        <v>20.8</v>
      </c>
      <c r="W15">
        <v>45.53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43.57</v>
      </c>
      <c r="AH15">
        <v>0</v>
      </c>
      <c r="AI15">
        <v>0</v>
      </c>
      <c r="AJ15">
        <v>0</v>
      </c>
      <c r="AK15">
        <v>52.79</v>
      </c>
      <c r="AL15">
        <v>1.4</v>
      </c>
      <c r="AM15">
        <v>0</v>
      </c>
      <c r="AN15">
        <v>0.65</v>
      </c>
      <c r="AO15">
        <v>0</v>
      </c>
      <c r="AP15">
        <v>0</v>
      </c>
      <c r="AQ15">
        <v>0</v>
      </c>
      <c r="AR15">
        <v>0.55000000000000004</v>
      </c>
      <c r="AS15">
        <v>4.3099999999999996</v>
      </c>
      <c r="AT15">
        <v>20</v>
      </c>
      <c r="AU15">
        <v>0</v>
      </c>
      <c r="AV15">
        <v>44.42</v>
      </c>
      <c r="AW15">
        <v>70.81</v>
      </c>
      <c r="AX15">
        <v>91.52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2522.5900000000006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10.28</v>
      </c>
      <c r="R16">
        <v>42.39</v>
      </c>
      <c r="S16">
        <v>26.4</v>
      </c>
      <c r="T16">
        <v>0</v>
      </c>
      <c r="U16">
        <v>343.12</v>
      </c>
      <c r="V16">
        <v>20.8</v>
      </c>
      <c r="W16">
        <v>45.53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43.57</v>
      </c>
      <c r="AH16">
        <v>0</v>
      </c>
      <c r="AI16">
        <v>0</v>
      </c>
      <c r="AJ16">
        <v>0</v>
      </c>
      <c r="AK16">
        <v>52.79</v>
      </c>
      <c r="AL16">
        <v>1.4</v>
      </c>
      <c r="AM16">
        <v>0</v>
      </c>
      <c r="AN16">
        <v>0.65</v>
      </c>
      <c r="AO16">
        <v>0</v>
      </c>
      <c r="AP16">
        <v>0</v>
      </c>
      <c r="AQ16">
        <v>0</v>
      </c>
      <c r="AR16">
        <v>0.55000000000000004</v>
      </c>
      <c r="AS16">
        <v>4.3099999999999996</v>
      </c>
      <c r="AT16">
        <v>20</v>
      </c>
      <c r="AU16">
        <v>0</v>
      </c>
      <c r="AV16">
        <v>44.42</v>
      </c>
      <c r="AW16">
        <v>70.81</v>
      </c>
      <c r="AX16">
        <v>91.52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2522.5900000000006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10.28</v>
      </c>
      <c r="R17">
        <v>42.39</v>
      </c>
      <c r="S17">
        <v>26.4</v>
      </c>
      <c r="T17">
        <v>0</v>
      </c>
      <c r="U17">
        <v>343.12</v>
      </c>
      <c r="V17">
        <v>20.8</v>
      </c>
      <c r="W17">
        <v>45.53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43.57</v>
      </c>
      <c r="AH17">
        <v>0</v>
      </c>
      <c r="AI17">
        <v>0</v>
      </c>
      <c r="AJ17">
        <v>0</v>
      </c>
      <c r="AK17">
        <v>52.79</v>
      </c>
      <c r="AL17">
        <v>1.4</v>
      </c>
      <c r="AM17">
        <v>0</v>
      </c>
      <c r="AN17">
        <v>0.65</v>
      </c>
      <c r="AO17">
        <v>0</v>
      </c>
      <c r="AP17">
        <v>0</v>
      </c>
      <c r="AQ17">
        <v>0</v>
      </c>
      <c r="AR17">
        <v>0.55000000000000004</v>
      </c>
      <c r="AS17">
        <v>4.3099999999999996</v>
      </c>
      <c r="AT17">
        <v>20</v>
      </c>
      <c r="AU17">
        <v>0</v>
      </c>
      <c r="AV17">
        <v>44.42</v>
      </c>
      <c r="AW17">
        <v>70.81</v>
      </c>
      <c r="AX17">
        <v>91.52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2522.5900000000006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10.28</v>
      </c>
      <c r="R18">
        <v>42.39</v>
      </c>
      <c r="S18">
        <v>26.4</v>
      </c>
      <c r="T18">
        <v>0</v>
      </c>
      <c r="U18">
        <v>343.12</v>
      </c>
      <c r="V18">
        <v>20.8</v>
      </c>
      <c r="W18">
        <v>45.53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43.57</v>
      </c>
      <c r="AH18">
        <v>0</v>
      </c>
      <c r="AI18">
        <v>0</v>
      </c>
      <c r="AJ18">
        <v>0</v>
      </c>
      <c r="AK18">
        <v>52.79</v>
      </c>
      <c r="AL18">
        <v>1.4</v>
      </c>
      <c r="AM18">
        <v>0</v>
      </c>
      <c r="AN18">
        <v>0.65</v>
      </c>
      <c r="AO18">
        <v>0</v>
      </c>
      <c r="AP18">
        <v>0</v>
      </c>
      <c r="AQ18">
        <v>0</v>
      </c>
      <c r="AR18">
        <v>0.55000000000000004</v>
      </c>
      <c r="AS18">
        <v>4.3099999999999996</v>
      </c>
      <c r="AT18">
        <v>20</v>
      </c>
      <c r="AU18">
        <v>0</v>
      </c>
      <c r="AV18">
        <v>44.42</v>
      </c>
      <c r="AW18">
        <v>70.81</v>
      </c>
      <c r="AX18">
        <v>91.52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2522.5900000000006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10.28</v>
      </c>
      <c r="R19">
        <v>42.39</v>
      </c>
      <c r="S19">
        <v>26.4</v>
      </c>
      <c r="T19">
        <v>0</v>
      </c>
      <c r="U19">
        <v>343.12</v>
      </c>
      <c r="V19">
        <v>20.8</v>
      </c>
      <c r="W19">
        <v>45.53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43.57</v>
      </c>
      <c r="AH19">
        <v>0</v>
      </c>
      <c r="AI19">
        <v>0</v>
      </c>
      <c r="AJ19">
        <v>0</v>
      </c>
      <c r="AK19">
        <v>52.79</v>
      </c>
      <c r="AL19">
        <v>1.4</v>
      </c>
      <c r="AM19">
        <v>0</v>
      </c>
      <c r="AN19">
        <v>0.65</v>
      </c>
      <c r="AO19">
        <v>0</v>
      </c>
      <c r="AP19">
        <v>0</v>
      </c>
      <c r="AQ19">
        <v>14.17</v>
      </c>
      <c r="AR19">
        <v>0.55000000000000004</v>
      </c>
      <c r="AS19">
        <v>4.3099999999999996</v>
      </c>
      <c r="AT19">
        <v>20</v>
      </c>
      <c r="AU19">
        <v>0</v>
      </c>
      <c r="AV19">
        <v>44.42</v>
      </c>
      <c r="AW19">
        <v>70.81</v>
      </c>
      <c r="AX19">
        <v>91.52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2536.7600000000007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10.28</v>
      </c>
      <c r="R20">
        <v>42.39</v>
      </c>
      <c r="S20">
        <v>26.4</v>
      </c>
      <c r="T20">
        <v>0</v>
      </c>
      <c r="U20">
        <v>343.12</v>
      </c>
      <c r="V20">
        <v>20.8</v>
      </c>
      <c r="W20">
        <v>45.53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43.57</v>
      </c>
      <c r="AH20">
        <v>0</v>
      </c>
      <c r="AI20">
        <v>0</v>
      </c>
      <c r="AJ20">
        <v>0</v>
      </c>
      <c r="AK20">
        <v>52.79</v>
      </c>
      <c r="AL20">
        <v>1.4</v>
      </c>
      <c r="AM20">
        <v>0</v>
      </c>
      <c r="AN20">
        <v>0.65</v>
      </c>
      <c r="AO20">
        <v>0</v>
      </c>
      <c r="AP20">
        <v>0</v>
      </c>
      <c r="AQ20">
        <v>14.17</v>
      </c>
      <c r="AR20">
        <v>0.55000000000000004</v>
      </c>
      <c r="AS20">
        <v>4.3099999999999996</v>
      </c>
      <c r="AT20">
        <v>20</v>
      </c>
      <c r="AU20">
        <v>0</v>
      </c>
      <c r="AV20">
        <v>44.42</v>
      </c>
      <c r="AW20">
        <v>70.81</v>
      </c>
      <c r="AX20">
        <v>91.52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2536.7600000000007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10.28</v>
      </c>
      <c r="R21">
        <v>42.39</v>
      </c>
      <c r="S21">
        <v>26.4</v>
      </c>
      <c r="T21">
        <v>0</v>
      </c>
      <c r="U21">
        <v>343.12</v>
      </c>
      <c r="V21">
        <v>20.8</v>
      </c>
      <c r="W21">
        <v>45.53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43.57</v>
      </c>
      <c r="AH21">
        <v>0</v>
      </c>
      <c r="AI21">
        <v>0</v>
      </c>
      <c r="AJ21">
        <v>0</v>
      </c>
      <c r="AK21">
        <v>52.79</v>
      </c>
      <c r="AL21">
        <v>1.4</v>
      </c>
      <c r="AM21">
        <v>0</v>
      </c>
      <c r="AN21">
        <v>0.65</v>
      </c>
      <c r="AO21">
        <v>0</v>
      </c>
      <c r="AP21">
        <v>0</v>
      </c>
      <c r="AQ21">
        <v>14.17</v>
      </c>
      <c r="AR21">
        <v>0.55000000000000004</v>
      </c>
      <c r="AS21">
        <v>4.3099999999999996</v>
      </c>
      <c r="AT21">
        <v>20</v>
      </c>
      <c r="AU21">
        <v>0</v>
      </c>
      <c r="AV21">
        <v>44.62</v>
      </c>
      <c r="AW21">
        <v>70.81</v>
      </c>
      <c r="AX21">
        <v>91.52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2536.9600000000005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10.28</v>
      </c>
      <c r="R22">
        <v>42.39</v>
      </c>
      <c r="S22">
        <v>26.4</v>
      </c>
      <c r="T22">
        <v>0</v>
      </c>
      <c r="U22">
        <v>343.12</v>
      </c>
      <c r="V22">
        <v>20.8</v>
      </c>
      <c r="W22">
        <v>45.53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43.57</v>
      </c>
      <c r="AH22">
        <v>0</v>
      </c>
      <c r="AI22">
        <v>0</v>
      </c>
      <c r="AJ22">
        <v>0</v>
      </c>
      <c r="AK22">
        <v>52.79</v>
      </c>
      <c r="AL22">
        <v>1.4</v>
      </c>
      <c r="AM22">
        <v>0</v>
      </c>
      <c r="AN22">
        <v>0.65</v>
      </c>
      <c r="AO22">
        <v>0</v>
      </c>
      <c r="AP22">
        <v>0</v>
      </c>
      <c r="AQ22">
        <v>14.17</v>
      </c>
      <c r="AR22">
        <v>0.55000000000000004</v>
      </c>
      <c r="AS22">
        <v>4.3099999999999996</v>
      </c>
      <c r="AT22">
        <v>20</v>
      </c>
      <c r="AU22">
        <v>0</v>
      </c>
      <c r="AV22">
        <v>44.62</v>
      </c>
      <c r="AW22">
        <v>70.81</v>
      </c>
      <c r="AX22">
        <v>91.52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2536.9600000000005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10.28</v>
      </c>
      <c r="R23">
        <v>42.39</v>
      </c>
      <c r="S23">
        <v>26.4</v>
      </c>
      <c r="T23">
        <v>0</v>
      </c>
      <c r="U23">
        <v>343.12</v>
      </c>
      <c r="V23">
        <v>20.8</v>
      </c>
      <c r="W23">
        <v>45.53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43.57</v>
      </c>
      <c r="AH23">
        <v>0</v>
      </c>
      <c r="AI23">
        <v>0</v>
      </c>
      <c r="AJ23">
        <v>0</v>
      </c>
      <c r="AK23">
        <v>52.79</v>
      </c>
      <c r="AL23">
        <v>1.4</v>
      </c>
      <c r="AM23">
        <v>0</v>
      </c>
      <c r="AN23">
        <v>0.65</v>
      </c>
      <c r="AO23">
        <v>0</v>
      </c>
      <c r="AP23">
        <v>0</v>
      </c>
      <c r="AQ23">
        <v>14.17</v>
      </c>
      <c r="AR23">
        <v>0.55000000000000004</v>
      </c>
      <c r="AS23">
        <v>4.3099999999999996</v>
      </c>
      <c r="AT23">
        <v>20</v>
      </c>
      <c r="AU23">
        <v>0</v>
      </c>
      <c r="AV23">
        <v>44.62</v>
      </c>
      <c r="AW23">
        <v>70.81</v>
      </c>
      <c r="AX23">
        <v>91.52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2536.9600000000005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10.28</v>
      </c>
      <c r="R24">
        <v>42.39</v>
      </c>
      <c r="S24">
        <v>26.4</v>
      </c>
      <c r="T24">
        <v>0</v>
      </c>
      <c r="U24">
        <v>343.12</v>
      </c>
      <c r="V24">
        <v>20.8</v>
      </c>
      <c r="W24">
        <v>45.53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43.57</v>
      </c>
      <c r="AH24">
        <v>0</v>
      </c>
      <c r="AI24">
        <v>0</v>
      </c>
      <c r="AJ24">
        <v>0</v>
      </c>
      <c r="AK24">
        <v>52.79</v>
      </c>
      <c r="AL24">
        <v>1.4</v>
      </c>
      <c r="AM24">
        <v>0</v>
      </c>
      <c r="AN24">
        <v>0.65</v>
      </c>
      <c r="AO24">
        <v>0</v>
      </c>
      <c r="AP24">
        <v>0</v>
      </c>
      <c r="AQ24">
        <v>28.35</v>
      </c>
      <c r="AR24">
        <v>0.55000000000000004</v>
      </c>
      <c r="AS24">
        <v>4.3099999999999996</v>
      </c>
      <c r="AT24">
        <v>20</v>
      </c>
      <c r="AU24">
        <v>0</v>
      </c>
      <c r="AV24">
        <v>44.62</v>
      </c>
      <c r="AW24">
        <v>70.81</v>
      </c>
      <c r="AX24">
        <v>91.52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2551.1400000000003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10.28</v>
      </c>
      <c r="R25">
        <v>42.39</v>
      </c>
      <c r="S25">
        <v>26.4</v>
      </c>
      <c r="T25">
        <v>0</v>
      </c>
      <c r="U25">
        <v>343.12</v>
      </c>
      <c r="V25">
        <v>20.8</v>
      </c>
      <c r="W25">
        <v>45.53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43.57</v>
      </c>
      <c r="AH25">
        <v>20.84</v>
      </c>
      <c r="AI25">
        <v>0</v>
      </c>
      <c r="AJ25">
        <v>0</v>
      </c>
      <c r="AK25">
        <v>52.79</v>
      </c>
      <c r="AL25">
        <v>1.4</v>
      </c>
      <c r="AM25">
        <v>0</v>
      </c>
      <c r="AN25">
        <v>0.65</v>
      </c>
      <c r="AO25">
        <v>0</v>
      </c>
      <c r="AP25">
        <v>0</v>
      </c>
      <c r="AQ25">
        <v>28.35</v>
      </c>
      <c r="AR25">
        <v>0.55000000000000004</v>
      </c>
      <c r="AS25">
        <v>4.3099999999999996</v>
      </c>
      <c r="AT25">
        <v>20</v>
      </c>
      <c r="AU25">
        <v>0</v>
      </c>
      <c r="AV25">
        <v>44.62</v>
      </c>
      <c r="AW25">
        <v>70.81</v>
      </c>
      <c r="AX25">
        <v>91.52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2571.9800000000005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10.28</v>
      </c>
      <c r="R26">
        <v>42.39</v>
      </c>
      <c r="S26">
        <v>26.4</v>
      </c>
      <c r="T26">
        <v>0</v>
      </c>
      <c r="U26">
        <v>343.12</v>
      </c>
      <c r="V26">
        <v>20.8</v>
      </c>
      <c r="W26">
        <v>45.53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43.57</v>
      </c>
      <c r="AH26">
        <v>41.67</v>
      </c>
      <c r="AI26">
        <v>0</v>
      </c>
      <c r="AJ26">
        <v>0</v>
      </c>
      <c r="AK26">
        <v>52.79</v>
      </c>
      <c r="AL26">
        <v>1.4</v>
      </c>
      <c r="AM26">
        <v>0</v>
      </c>
      <c r="AN26">
        <v>0.65</v>
      </c>
      <c r="AO26">
        <v>0</v>
      </c>
      <c r="AP26">
        <v>0</v>
      </c>
      <c r="AQ26">
        <v>28.35</v>
      </c>
      <c r="AR26">
        <v>0.55000000000000004</v>
      </c>
      <c r="AS26">
        <v>4.3099999999999996</v>
      </c>
      <c r="AT26">
        <v>20</v>
      </c>
      <c r="AU26">
        <v>0</v>
      </c>
      <c r="AV26">
        <v>44.62</v>
      </c>
      <c r="AW26">
        <v>70.81</v>
      </c>
      <c r="AX26">
        <v>91.52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2592.8100000000004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682.78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10.28</v>
      </c>
      <c r="R27">
        <v>42.39</v>
      </c>
      <c r="S27">
        <v>26.4</v>
      </c>
      <c r="T27">
        <v>0</v>
      </c>
      <c r="U27">
        <v>343.12</v>
      </c>
      <c r="V27">
        <v>20.8</v>
      </c>
      <c r="W27">
        <v>45.53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8.8699999999999992</v>
      </c>
      <c r="AG27">
        <v>43.57</v>
      </c>
      <c r="AH27">
        <v>41.67</v>
      </c>
      <c r="AI27">
        <v>0</v>
      </c>
      <c r="AJ27">
        <v>0</v>
      </c>
      <c r="AK27">
        <v>52.79</v>
      </c>
      <c r="AL27">
        <v>9.2899999999999991</v>
      </c>
      <c r="AM27">
        <v>0</v>
      </c>
      <c r="AN27">
        <v>0.65</v>
      </c>
      <c r="AO27">
        <v>0</v>
      </c>
      <c r="AP27">
        <v>0</v>
      </c>
      <c r="AQ27">
        <v>42.52</v>
      </c>
      <c r="AR27">
        <v>0.55000000000000004</v>
      </c>
      <c r="AS27">
        <v>4.3099999999999996</v>
      </c>
      <c r="AT27">
        <v>20</v>
      </c>
      <c r="AU27">
        <v>0</v>
      </c>
      <c r="AV27">
        <v>44.62</v>
      </c>
      <c r="AW27">
        <v>70.81</v>
      </c>
      <c r="AX27">
        <v>91.52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2614.5100000000002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682.78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10.28</v>
      </c>
      <c r="R28">
        <v>42.39</v>
      </c>
      <c r="S28">
        <v>26.4</v>
      </c>
      <c r="T28">
        <v>0</v>
      </c>
      <c r="U28">
        <v>343.12</v>
      </c>
      <c r="V28">
        <v>20.8</v>
      </c>
      <c r="W28">
        <v>45.53</v>
      </c>
      <c r="X28">
        <v>148.30000000000001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1.32</v>
      </c>
      <c r="AE28">
        <v>16.48</v>
      </c>
      <c r="AF28">
        <v>17.75</v>
      </c>
      <c r="AG28">
        <v>43.57</v>
      </c>
      <c r="AH28">
        <v>58.05</v>
      </c>
      <c r="AI28">
        <v>3.57</v>
      </c>
      <c r="AJ28">
        <v>0</v>
      </c>
      <c r="AK28">
        <v>52.79</v>
      </c>
      <c r="AL28">
        <v>41.83</v>
      </c>
      <c r="AM28">
        <v>0</v>
      </c>
      <c r="AN28">
        <v>0.65</v>
      </c>
      <c r="AO28">
        <v>0</v>
      </c>
      <c r="AP28">
        <v>0</v>
      </c>
      <c r="AQ28">
        <v>42.52</v>
      </c>
      <c r="AR28">
        <v>0.55000000000000004</v>
      </c>
      <c r="AS28">
        <v>4.3099999999999996</v>
      </c>
      <c r="AT28">
        <v>20</v>
      </c>
      <c r="AU28">
        <v>0</v>
      </c>
      <c r="AV28">
        <v>44.62</v>
      </c>
      <c r="AW28">
        <v>70.81</v>
      </c>
      <c r="AX28">
        <v>91.52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2677.2000000000007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682.79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10.28</v>
      </c>
      <c r="R29">
        <v>42.39</v>
      </c>
      <c r="S29">
        <v>26.4</v>
      </c>
      <c r="T29">
        <v>0</v>
      </c>
      <c r="U29">
        <v>343.12</v>
      </c>
      <c r="V29">
        <v>20.8</v>
      </c>
      <c r="W29">
        <v>45.53</v>
      </c>
      <c r="X29">
        <v>148.30000000000001</v>
      </c>
      <c r="Y29">
        <v>0</v>
      </c>
      <c r="Z29">
        <v>2.2000000000000002</v>
      </c>
      <c r="AA29">
        <v>14.05</v>
      </c>
      <c r="AB29">
        <v>7.99</v>
      </c>
      <c r="AC29">
        <v>9.68</v>
      </c>
      <c r="AD29">
        <v>18.27</v>
      </c>
      <c r="AE29">
        <v>32.96</v>
      </c>
      <c r="AF29">
        <v>26.62</v>
      </c>
      <c r="AG29">
        <v>43.57</v>
      </c>
      <c r="AH29">
        <v>86.18</v>
      </c>
      <c r="AI29">
        <v>3.57</v>
      </c>
      <c r="AJ29">
        <v>0</v>
      </c>
      <c r="AK29">
        <v>52.79</v>
      </c>
      <c r="AL29">
        <v>41.83</v>
      </c>
      <c r="AM29">
        <v>0</v>
      </c>
      <c r="AN29">
        <v>0.65</v>
      </c>
      <c r="AO29">
        <v>0</v>
      </c>
      <c r="AP29">
        <v>0</v>
      </c>
      <c r="AQ29">
        <v>42.52</v>
      </c>
      <c r="AR29">
        <v>0.55000000000000004</v>
      </c>
      <c r="AS29">
        <v>4.3099999999999996</v>
      </c>
      <c r="AT29">
        <v>20</v>
      </c>
      <c r="AU29">
        <v>0</v>
      </c>
      <c r="AV29">
        <v>44.84</v>
      </c>
      <c r="AW29">
        <v>70.59</v>
      </c>
      <c r="AX29">
        <v>91.52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2781.5600000000004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682.79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10.28</v>
      </c>
      <c r="R30">
        <v>42.39</v>
      </c>
      <c r="S30">
        <v>26.4</v>
      </c>
      <c r="T30">
        <v>0</v>
      </c>
      <c r="U30">
        <v>343.12</v>
      </c>
      <c r="V30">
        <v>20.8</v>
      </c>
      <c r="W30">
        <v>45.53</v>
      </c>
      <c r="X30">
        <v>148.30000000000001</v>
      </c>
      <c r="Y30">
        <v>0</v>
      </c>
      <c r="Z30">
        <v>13.04</v>
      </c>
      <c r="AA30">
        <v>28.05</v>
      </c>
      <c r="AB30">
        <v>39.51</v>
      </c>
      <c r="AC30">
        <v>19.38</v>
      </c>
      <c r="AD30">
        <v>18.27</v>
      </c>
      <c r="AE30">
        <v>32.96</v>
      </c>
      <c r="AF30">
        <v>39.049999999999997</v>
      </c>
      <c r="AG30">
        <v>43.57</v>
      </c>
      <c r="AH30">
        <v>113.64</v>
      </c>
      <c r="AI30">
        <v>3.57</v>
      </c>
      <c r="AJ30">
        <v>0</v>
      </c>
      <c r="AK30">
        <v>52.79</v>
      </c>
      <c r="AL30">
        <v>41.83</v>
      </c>
      <c r="AM30">
        <v>7.9</v>
      </c>
      <c r="AN30">
        <v>0.65</v>
      </c>
      <c r="AO30">
        <v>0</v>
      </c>
      <c r="AP30">
        <v>0</v>
      </c>
      <c r="AQ30">
        <v>56.7</v>
      </c>
      <c r="AR30">
        <v>0.55000000000000004</v>
      </c>
      <c r="AS30">
        <v>4.3099999999999996</v>
      </c>
      <c r="AT30">
        <v>20</v>
      </c>
      <c r="AU30">
        <v>0</v>
      </c>
      <c r="AV30">
        <v>44.84</v>
      </c>
      <c r="AW30">
        <v>70.59</v>
      </c>
      <c r="AX30">
        <v>91.52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2909.5900000000015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682.79</v>
      </c>
      <c r="L31">
        <v>434.65</v>
      </c>
      <c r="M31">
        <v>92</v>
      </c>
      <c r="N31">
        <v>118.76</v>
      </c>
      <c r="O31">
        <v>62.16</v>
      </c>
      <c r="P31">
        <v>139.69</v>
      </c>
      <c r="Q31">
        <v>8.2799999999999994</v>
      </c>
      <c r="R31">
        <v>42.39</v>
      </c>
      <c r="S31">
        <v>26.4</v>
      </c>
      <c r="T31">
        <v>0</v>
      </c>
      <c r="U31">
        <v>343.12</v>
      </c>
      <c r="V31">
        <v>20.8</v>
      </c>
      <c r="W31">
        <v>45.53</v>
      </c>
      <c r="X31">
        <v>148.30000000000001</v>
      </c>
      <c r="Y31">
        <v>0</v>
      </c>
      <c r="Z31">
        <v>13.04</v>
      </c>
      <c r="AA31">
        <v>28.05</v>
      </c>
      <c r="AB31">
        <v>39.51</v>
      </c>
      <c r="AC31">
        <v>19.38</v>
      </c>
      <c r="AD31">
        <v>18.27</v>
      </c>
      <c r="AE31">
        <v>32.96</v>
      </c>
      <c r="AF31">
        <v>39.049999999999997</v>
      </c>
      <c r="AG31">
        <v>43.57</v>
      </c>
      <c r="AH31">
        <v>113.64</v>
      </c>
      <c r="AI31">
        <v>16.54</v>
      </c>
      <c r="AJ31">
        <v>0</v>
      </c>
      <c r="AK31">
        <v>52.79</v>
      </c>
      <c r="AL31">
        <v>41.83</v>
      </c>
      <c r="AM31">
        <v>7.9</v>
      </c>
      <c r="AN31">
        <v>0.65</v>
      </c>
      <c r="AO31">
        <v>0</v>
      </c>
      <c r="AP31">
        <v>0</v>
      </c>
      <c r="AQ31">
        <v>56.7</v>
      </c>
      <c r="AR31">
        <v>0.55000000000000004</v>
      </c>
      <c r="AS31">
        <v>4.3099999999999996</v>
      </c>
      <c r="AT31">
        <v>20</v>
      </c>
      <c r="AU31">
        <v>0</v>
      </c>
      <c r="AV31">
        <v>44.84</v>
      </c>
      <c r="AW31">
        <v>70.59</v>
      </c>
      <c r="AX31">
        <v>91.52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2920.5600000000013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682.79</v>
      </c>
      <c r="L32">
        <v>434.65</v>
      </c>
      <c r="M32">
        <v>92</v>
      </c>
      <c r="N32">
        <v>118.76</v>
      </c>
      <c r="O32">
        <v>62.16</v>
      </c>
      <c r="P32">
        <v>139.69</v>
      </c>
      <c r="Q32">
        <v>8.2799999999999994</v>
      </c>
      <c r="R32">
        <v>42.39</v>
      </c>
      <c r="S32">
        <v>26.4</v>
      </c>
      <c r="T32">
        <v>0</v>
      </c>
      <c r="U32">
        <v>343.12</v>
      </c>
      <c r="V32">
        <v>20.8</v>
      </c>
      <c r="W32">
        <v>45.53</v>
      </c>
      <c r="X32">
        <v>148.30000000000001</v>
      </c>
      <c r="Y32">
        <v>0</v>
      </c>
      <c r="Z32">
        <v>13.04</v>
      </c>
      <c r="AA32">
        <v>28.05</v>
      </c>
      <c r="AB32">
        <v>39.51</v>
      </c>
      <c r="AC32">
        <v>19.38</v>
      </c>
      <c r="AD32">
        <v>18.27</v>
      </c>
      <c r="AE32">
        <v>32.96</v>
      </c>
      <c r="AF32">
        <v>39.049999999999997</v>
      </c>
      <c r="AG32">
        <v>43.57</v>
      </c>
      <c r="AH32">
        <v>113.64</v>
      </c>
      <c r="AI32">
        <v>16.54</v>
      </c>
      <c r="AJ32">
        <v>0</v>
      </c>
      <c r="AK32">
        <v>52.79</v>
      </c>
      <c r="AL32">
        <v>41.83</v>
      </c>
      <c r="AM32">
        <v>8.19</v>
      </c>
      <c r="AN32">
        <v>0.65</v>
      </c>
      <c r="AO32">
        <v>0</v>
      </c>
      <c r="AP32">
        <v>0</v>
      </c>
      <c r="AQ32">
        <v>56.7</v>
      </c>
      <c r="AR32">
        <v>3.31</v>
      </c>
      <c r="AS32">
        <v>4.3099999999999996</v>
      </c>
      <c r="AT32">
        <v>20</v>
      </c>
      <c r="AU32">
        <v>0</v>
      </c>
      <c r="AV32">
        <v>44.84</v>
      </c>
      <c r="AW32">
        <v>70.59</v>
      </c>
      <c r="AX32">
        <v>91.52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2923.610000000001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682.79</v>
      </c>
      <c r="L33">
        <v>434.65</v>
      </c>
      <c r="M33">
        <v>92</v>
      </c>
      <c r="N33">
        <v>118.76</v>
      </c>
      <c r="O33">
        <v>62.16</v>
      </c>
      <c r="P33">
        <v>139.69</v>
      </c>
      <c r="Q33">
        <v>8.2799999999999994</v>
      </c>
      <c r="R33">
        <v>42.39</v>
      </c>
      <c r="S33">
        <v>26.4</v>
      </c>
      <c r="T33">
        <v>0</v>
      </c>
      <c r="U33">
        <v>343.12</v>
      </c>
      <c r="V33">
        <v>20.8</v>
      </c>
      <c r="W33">
        <v>45.53</v>
      </c>
      <c r="X33">
        <v>148.30000000000001</v>
      </c>
      <c r="Y33">
        <v>0</v>
      </c>
      <c r="Z33">
        <v>13.04</v>
      </c>
      <c r="AA33">
        <v>28.05</v>
      </c>
      <c r="AB33">
        <v>39.51</v>
      </c>
      <c r="AC33">
        <v>19.38</v>
      </c>
      <c r="AD33">
        <v>18.27</v>
      </c>
      <c r="AE33">
        <v>32.96</v>
      </c>
      <c r="AF33">
        <v>39.049999999999997</v>
      </c>
      <c r="AG33">
        <v>43.57</v>
      </c>
      <c r="AH33">
        <v>113.64</v>
      </c>
      <c r="AI33">
        <v>16.54</v>
      </c>
      <c r="AJ33">
        <v>0</v>
      </c>
      <c r="AK33">
        <v>52.79</v>
      </c>
      <c r="AL33">
        <v>41.83</v>
      </c>
      <c r="AM33">
        <v>8.19</v>
      </c>
      <c r="AN33">
        <v>0.65</v>
      </c>
      <c r="AO33">
        <v>0</v>
      </c>
      <c r="AP33">
        <v>0</v>
      </c>
      <c r="AQ33">
        <v>56.7</v>
      </c>
      <c r="AR33">
        <v>3.31</v>
      </c>
      <c r="AS33">
        <v>4.3099999999999996</v>
      </c>
      <c r="AT33">
        <v>20</v>
      </c>
      <c r="AU33">
        <v>0</v>
      </c>
      <c r="AV33">
        <v>44.84</v>
      </c>
      <c r="AW33">
        <v>70.59</v>
      </c>
      <c r="AX33">
        <v>91.52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2923.610000000001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682.79</v>
      </c>
      <c r="L34">
        <v>434.65</v>
      </c>
      <c r="M34">
        <v>92</v>
      </c>
      <c r="N34">
        <v>118.76</v>
      </c>
      <c r="O34">
        <v>62.16</v>
      </c>
      <c r="P34">
        <v>139.69</v>
      </c>
      <c r="Q34">
        <v>8.2799999999999994</v>
      </c>
      <c r="R34">
        <v>42.39</v>
      </c>
      <c r="S34">
        <v>26.4</v>
      </c>
      <c r="T34">
        <v>0</v>
      </c>
      <c r="U34">
        <v>343.12</v>
      </c>
      <c r="V34">
        <v>20.8</v>
      </c>
      <c r="W34">
        <v>45.53</v>
      </c>
      <c r="X34">
        <v>148.30000000000001</v>
      </c>
      <c r="Y34">
        <v>0</v>
      </c>
      <c r="Z34">
        <v>13.04</v>
      </c>
      <c r="AA34">
        <v>28.05</v>
      </c>
      <c r="AB34">
        <v>39.51</v>
      </c>
      <c r="AC34">
        <v>19.38</v>
      </c>
      <c r="AD34">
        <v>18.27</v>
      </c>
      <c r="AE34">
        <v>32.96</v>
      </c>
      <c r="AF34">
        <v>39.049999999999997</v>
      </c>
      <c r="AG34">
        <v>43.57</v>
      </c>
      <c r="AH34">
        <v>113.64</v>
      </c>
      <c r="AI34">
        <v>3.57</v>
      </c>
      <c r="AJ34">
        <v>0</v>
      </c>
      <c r="AK34">
        <v>52.79</v>
      </c>
      <c r="AL34">
        <v>9.2899999999999991</v>
      </c>
      <c r="AM34">
        <v>8.19</v>
      </c>
      <c r="AN34">
        <v>0.65</v>
      </c>
      <c r="AO34">
        <v>0</v>
      </c>
      <c r="AP34">
        <v>0</v>
      </c>
      <c r="AQ34">
        <v>56.7</v>
      </c>
      <c r="AR34">
        <v>29.81</v>
      </c>
      <c r="AS34">
        <v>4.3099999999999996</v>
      </c>
      <c r="AT34">
        <v>20</v>
      </c>
      <c r="AU34">
        <v>0</v>
      </c>
      <c r="AV34">
        <v>44.84</v>
      </c>
      <c r="AW34">
        <v>70.59</v>
      </c>
      <c r="AX34">
        <v>91.52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2904.6000000000013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682.79</v>
      </c>
      <c r="L35">
        <v>434.65</v>
      </c>
      <c r="M35">
        <v>92</v>
      </c>
      <c r="N35">
        <v>118.76</v>
      </c>
      <c r="O35">
        <v>62.16</v>
      </c>
      <c r="P35">
        <v>139.69</v>
      </c>
      <c r="Q35">
        <v>8.2799999999999994</v>
      </c>
      <c r="R35">
        <v>42.39</v>
      </c>
      <c r="S35">
        <v>26.4</v>
      </c>
      <c r="T35">
        <v>0</v>
      </c>
      <c r="U35">
        <v>343.12</v>
      </c>
      <c r="V35">
        <v>20.8</v>
      </c>
      <c r="W35">
        <v>45.53</v>
      </c>
      <c r="X35">
        <v>148.30000000000001</v>
      </c>
      <c r="Y35">
        <v>0</v>
      </c>
      <c r="Z35">
        <v>13.04</v>
      </c>
      <c r="AA35">
        <v>28.05</v>
      </c>
      <c r="AB35">
        <v>39.51</v>
      </c>
      <c r="AC35">
        <v>19.38</v>
      </c>
      <c r="AD35">
        <v>18.27</v>
      </c>
      <c r="AE35">
        <v>32.96</v>
      </c>
      <c r="AF35">
        <v>39.049999999999997</v>
      </c>
      <c r="AG35">
        <v>43.57</v>
      </c>
      <c r="AH35">
        <v>113.64</v>
      </c>
      <c r="AI35">
        <v>0</v>
      </c>
      <c r="AJ35">
        <v>0</v>
      </c>
      <c r="AK35">
        <v>52.79</v>
      </c>
      <c r="AL35">
        <v>1.4</v>
      </c>
      <c r="AM35">
        <v>8.19</v>
      </c>
      <c r="AN35">
        <v>0.65</v>
      </c>
      <c r="AO35">
        <v>0</v>
      </c>
      <c r="AP35">
        <v>0</v>
      </c>
      <c r="AQ35">
        <v>56.7</v>
      </c>
      <c r="AR35">
        <v>29.81</v>
      </c>
      <c r="AS35">
        <v>4.3099999999999996</v>
      </c>
      <c r="AT35">
        <v>20</v>
      </c>
      <c r="AU35">
        <v>0</v>
      </c>
      <c r="AV35">
        <v>44.84</v>
      </c>
      <c r="AW35">
        <v>70.59</v>
      </c>
      <c r="AX35">
        <v>91.52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2893.1400000000012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682.79</v>
      </c>
      <c r="L36">
        <v>434.65</v>
      </c>
      <c r="M36">
        <v>92</v>
      </c>
      <c r="N36">
        <v>118.76</v>
      </c>
      <c r="O36">
        <v>62.16</v>
      </c>
      <c r="P36">
        <v>139.69</v>
      </c>
      <c r="Q36">
        <v>8.2799999999999994</v>
      </c>
      <c r="R36">
        <v>42.39</v>
      </c>
      <c r="S36">
        <v>26.4</v>
      </c>
      <c r="T36">
        <v>0</v>
      </c>
      <c r="U36">
        <v>343.12</v>
      </c>
      <c r="V36">
        <v>20.8</v>
      </c>
      <c r="W36">
        <v>45.53</v>
      </c>
      <c r="X36">
        <v>148.30000000000001</v>
      </c>
      <c r="Y36">
        <v>0</v>
      </c>
      <c r="Z36">
        <v>2.2000000000000002</v>
      </c>
      <c r="AA36">
        <v>28.05</v>
      </c>
      <c r="AB36">
        <v>2.66</v>
      </c>
      <c r="AC36">
        <v>9.68</v>
      </c>
      <c r="AD36">
        <v>18.27</v>
      </c>
      <c r="AE36">
        <v>16.48</v>
      </c>
      <c r="AF36">
        <v>26.62</v>
      </c>
      <c r="AG36">
        <v>43.57</v>
      </c>
      <c r="AH36">
        <v>113.64</v>
      </c>
      <c r="AI36">
        <v>0</v>
      </c>
      <c r="AJ36">
        <v>0</v>
      </c>
      <c r="AK36">
        <v>52.79</v>
      </c>
      <c r="AL36">
        <v>1.4</v>
      </c>
      <c r="AM36">
        <v>0</v>
      </c>
      <c r="AN36">
        <v>0.65</v>
      </c>
      <c r="AO36">
        <v>0</v>
      </c>
      <c r="AP36">
        <v>0</v>
      </c>
      <c r="AQ36">
        <v>56.7</v>
      </c>
      <c r="AR36">
        <v>29.81</v>
      </c>
      <c r="AS36">
        <v>4.3099999999999996</v>
      </c>
      <c r="AT36">
        <v>20</v>
      </c>
      <c r="AU36">
        <v>0</v>
      </c>
      <c r="AV36">
        <v>44.84</v>
      </c>
      <c r="AW36">
        <v>70.59</v>
      </c>
      <c r="AX36">
        <v>91.52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2798.65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682.79</v>
      </c>
      <c r="L37">
        <v>434.65</v>
      </c>
      <c r="M37">
        <v>92</v>
      </c>
      <c r="N37">
        <v>118.76</v>
      </c>
      <c r="O37">
        <v>62.16</v>
      </c>
      <c r="P37">
        <v>139.69</v>
      </c>
      <c r="Q37">
        <v>8.2799999999999994</v>
      </c>
      <c r="R37">
        <v>42.39</v>
      </c>
      <c r="S37">
        <v>26.4</v>
      </c>
      <c r="T37">
        <v>0</v>
      </c>
      <c r="U37">
        <v>343.12</v>
      </c>
      <c r="V37">
        <v>20.8</v>
      </c>
      <c r="W37">
        <v>45.53</v>
      </c>
      <c r="X37">
        <v>148.30000000000001</v>
      </c>
      <c r="Y37">
        <v>0</v>
      </c>
      <c r="Z37">
        <v>0</v>
      </c>
      <c r="AA37">
        <v>14.05</v>
      </c>
      <c r="AB37">
        <v>0</v>
      </c>
      <c r="AC37">
        <v>9.68</v>
      </c>
      <c r="AD37">
        <v>18.27</v>
      </c>
      <c r="AE37">
        <v>0</v>
      </c>
      <c r="AF37">
        <v>26.62</v>
      </c>
      <c r="AG37">
        <v>43.57</v>
      </c>
      <c r="AH37">
        <v>86.27</v>
      </c>
      <c r="AI37">
        <v>0</v>
      </c>
      <c r="AJ37">
        <v>0</v>
      </c>
      <c r="AK37">
        <v>52.79</v>
      </c>
      <c r="AL37">
        <v>1.4</v>
      </c>
      <c r="AM37">
        <v>0</v>
      </c>
      <c r="AN37">
        <v>0.65</v>
      </c>
      <c r="AO37">
        <v>0</v>
      </c>
      <c r="AP37">
        <v>0</v>
      </c>
      <c r="AQ37">
        <v>56.7</v>
      </c>
      <c r="AR37">
        <v>2.21</v>
      </c>
      <c r="AS37">
        <v>4.3099999999999996</v>
      </c>
      <c r="AT37">
        <v>20</v>
      </c>
      <c r="AU37">
        <v>0</v>
      </c>
      <c r="AV37">
        <v>44.52</v>
      </c>
      <c r="AW37">
        <v>70.59</v>
      </c>
      <c r="AX37">
        <v>91.52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2708.0200000000004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682.79</v>
      </c>
      <c r="L38">
        <v>434.65</v>
      </c>
      <c r="M38">
        <v>92</v>
      </c>
      <c r="N38">
        <v>118.76</v>
      </c>
      <c r="O38">
        <v>62.16</v>
      </c>
      <c r="P38">
        <v>139.69</v>
      </c>
      <c r="Q38">
        <v>8.2799999999999994</v>
      </c>
      <c r="R38">
        <v>42.39</v>
      </c>
      <c r="S38">
        <v>26.4</v>
      </c>
      <c r="T38">
        <v>0</v>
      </c>
      <c r="U38">
        <v>343.12</v>
      </c>
      <c r="V38">
        <v>20.8</v>
      </c>
      <c r="W38">
        <v>45.53</v>
      </c>
      <c r="X38">
        <v>148.30000000000001</v>
      </c>
      <c r="Y38">
        <v>0</v>
      </c>
      <c r="Z38">
        <v>0</v>
      </c>
      <c r="AA38">
        <v>14.05</v>
      </c>
      <c r="AB38">
        <v>0</v>
      </c>
      <c r="AC38">
        <v>9.68</v>
      </c>
      <c r="AD38">
        <v>18.27</v>
      </c>
      <c r="AE38">
        <v>0</v>
      </c>
      <c r="AF38">
        <v>17.75</v>
      </c>
      <c r="AG38">
        <v>43.57</v>
      </c>
      <c r="AH38">
        <v>62.51</v>
      </c>
      <c r="AI38">
        <v>0</v>
      </c>
      <c r="AJ38">
        <v>0</v>
      </c>
      <c r="AK38">
        <v>52.79</v>
      </c>
      <c r="AL38">
        <v>1.4</v>
      </c>
      <c r="AM38">
        <v>0</v>
      </c>
      <c r="AN38">
        <v>0.65</v>
      </c>
      <c r="AO38">
        <v>0</v>
      </c>
      <c r="AP38">
        <v>0</v>
      </c>
      <c r="AQ38">
        <v>56.7</v>
      </c>
      <c r="AR38">
        <v>1.1100000000000001</v>
      </c>
      <c r="AS38">
        <v>4.3099999999999996</v>
      </c>
      <c r="AT38">
        <v>20</v>
      </c>
      <c r="AU38">
        <v>0</v>
      </c>
      <c r="AV38">
        <v>44.52</v>
      </c>
      <c r="AW38">
        <v>70.59</v>
      </c>
      <c r="AX38">
        <v>91.52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2674.2900000000009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682.79</v>
      </c>
      <c r="L39">
        <v>434.65</v>
      </c>
      <c r="M39">
        <v>92</v>
      </c>
      <c r="N39">
        <v>118.76</v>
      </c>
      <c r="O39">
        <v>62.16</v>
      </c>
      <c r="P39">
        <v>139.69</v>
      </c>
      <c r="Q39">
        <v>8.2799999999999994</v>
      </c>
      <c r="R39">
        <v>42.39</v>
      </c>
      <c r="S39">
        <v>26.4</v>
      </c>
      <c r="T39">
        <v>0</v>
      </c>
      <c r="U39">
        <v>343.12</v>
      </c>
      <c r="V39">
        <v>20.8</v>
      </c>
      <c r="W39">
        <v>45.53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9.14</v>
      </c>
      <c r="AE39">
        <v>0</v>
      </c>
      <c r="AF39">
        <v>17.75</v>
      </c>
      <c r="AG39">
        <v>43.57</v>
      </c>
      <c r="AH39">
        <v>41.67</v>
      </c>
      <c r="AI39">
        <v>0</v>
      </c>
      <c r="AJ39">
        <v>0</v>
      </c>
      <c r="AK39">
        <v>52.79</v>
      </c>
      <c r="AL39">
        <v>1.4</v>
      </c>
      <c r="AM39">
        <v>0</v>
      </c>
      <c r="AN39">
        <v>0.65</v>
      </c>
      <c r="AO39">
        <v>0</v>
      </c>
      <c r="AP39">
        <v>0</v>
      </c>
      <c r="AQ39">
        <v>56.7</v>
      </c>
      <c r="AR39">
        <v>1.1100000000000001</v>
      </c>
      <c r="AS39">
        <v>4.3099999999999996</v>
      </c>
      <c r="AT39">
        <v>20</v>
      </c>
      <c r="AU39">
        <v>0</v>
      </c>
      <c r="AV39">
        <v>43.99</v>
      </c>
      <c r="AW39">
        <v>70.59</v>
      </c>
      <c r="AX39">
        <v>91.52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2620.0600000000004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682.79</v>
      </c>
      <c r="L40">
        <v>434.65</v>
      </c>
      <c r="M40">
        <v>92</v>
      </c>
      <c r="N40">
        <v>118.76</v>
      </c>
      <c r="O40">
        <v>62.16</v>
      </c>
      <c r="P40">
        <v>139.69</v>
      </c>
      <c r="Q40">
        <v>8.2799999999999994</v>
      </c>
      <c r="R40">
        <v>42.39</v>
      </c>
      <c r="S40">
        <v>26.4</v>
      </c>
      <c r="T40">
        <v>0</v>
      </c>
      <c r="U40">
        <v>343.12</v>
      </c>
      <c r="V40">
        <v>20.8</v>
      </c>
      <c r="W40">
        <v>45.53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9.14</v>
      </c>
      <c r="AE40">
        <v>0</v>
      </c>
      <c r="AF40">
        <v>17.75</v>
      </c>
      <c r="AG40">
        <v>43.57</v>
      </c>
      <c r="AH40">
        <v>18.940000000000001</v>
      </c>
      <c r="AI40">
        <v>0</v>
      </c>
      <c r="AJ40">
        <v>0</v>
      </c>
      <c r="AK40">
        <v>52.79</v>
      </c>
      <c r="AL40">
        <v>1.4</v>
      </c>
      <c r="AM40">
        <v>0</v>
      </c>
      <c r="AN40">
        <v>0.65</v>
      </c>
      <c r="AO40">
        <v>0</v>
      </c>
      <c r="AP40">
        <v>0</v>
      </c>
      <c r="AQ40">
        <v>56.7</v>
      </c>
      <c r="AR40">
        <v>1.1100000000000001</v>
      </c>
      <c r="AS40">
        <v>4.3099999999999996</v>
      </c>
      <c r="AT40">
        <v>20</v>
      </c>
      <c r="AU40">
        <v>0</v>
      </c>
      <c r="AV40">
        <v>43.99</v>
      </c>
      <c r="AW40">
        <v>70.59</v>
      </c>
      <c r="AX40">
        <v>91.52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2597.3300000000004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682.79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8.2799999999999994</v>
      </c>
      <c r="R41">
        <v>42.39</v>
      </c>
      <c r="S41">
        <v>26.4</v>
      </c>
      <c r="T41">
        <v>0</v>
      </c>
      <c r="U41">
        <v>343.12</v>
      </c>
      <c r="V41">
        <v>20.8</v>
      </c>
      <c r="W41">
        <v>45.83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8.8699999999999992</v>
      </c>
      <c r="AG41">
        <v>43.57</v>
      </c>
      <c r="AH41">
        <v>0</v>
      </c>
      <c r="AI41">
        <v>0</v>
      </c>
      <c r="AJ41">
        <v>0</v>
      </c>
      <c r="AK41">
        <v>52.79</v>
      </c>
      <c r="AL41">
        <v>1.4</v>
      </c>
      <c r="AM41">
        <v>0</v>
      </c>
      <c r="AN41">
        <v>0.65</v>
      </c>
      <c r="AO41">
        <v>0</v>
      </c>
      <c r="AP41">
        <v>0</v>
      </c>
      <c r="AQ41">
        <v>56.7</v>
      </c>
      <c r="AR41">
        <v>1.1100000000000001</v>
      </c>
      <c r="AS41">
        <v>4.3099999999999996</v>
      </c>
      <c r="AT41">
        <v>20</v>
      </c>
      <c r="AU41">
        <v>0</v>
      </c>
      <c r="AV41">
        <v>43.99</v>
      </c>
      <c r="AW41">
        <v>70.59</v>
      </c>
      <c r="AX41">
        <v>91.52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2560.67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682.79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8.2799999999999994</v>
      </c>
      <c r="R42">
        <v>42.39</v>
      </c>
      <c r="S42">
        <v>26.4</v>
      </c>
      <c r="T42">
        <v>0</v>
      </c>
      <c r="U42">
        <v>343.12</v>
      </c>
      <c r="V42">
        <v>20.8</v>
      </c>
      <c r="W42">
        <v>45.83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8.8699999999999992</v>
      </c>
      <c r="AG42">
        <v>43.57</v>
      </c>
      <c r="AH42">
        <v>0</v>
      </c>
      <c r="AI42">
        <v>0</v>
      </c>
      <c r="AJ42">
        <v>0</v>
      </c>
      <c r="AK42">
        <v>52.79</v>
      </c>
      <c r="AL42">
        <v>1.4</v>
      </c>
      <c r="AM42">
        <v>0</v>
      </c>
      <c r="AN42">
        <v>0.65</v>
      </c>
      <c r="AO42">
        <v>0</v>
      </c>
      <c r="AP42">
        <v>0</v>
      </c>
      <c r="AQ42">
        <v>56.7</v>
      </c>
      <c r="AR42">
        <v>1.1100000000000001</v>
      </c>
      <c r="AS42">
        <v>4.3099999999999996</v>
      </c>
      <c r="AT42">
        <v>20</v>
      </c>
      <c r="AU42">
        <v>0</v>
      </c>
      <c r="AV42">
        <v>43.68</v>
      </c>
      <c r="AW42">
        <v>70.59</v>
      </c>
      <c r="AX42">
        <v>91.52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2560.36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8.2799999999999994</v>
      </c>
      <c r="R43">
        <v>42.39</v>
      </c>
      <c r="S43">
        <v>26.4</v>
      </c>
      <c r="T43">
        <v>0</v>
      </c>
      <c r="U43">
        <v>343.12</v>
      </c>
      <c r="V43">
        <v>20.8</v>
      </c>
      <c r="W43">
        <v>45.83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8.8699999999999992</v>
      </c>
      <c r="AG43">
        <v>43.57</v>
      </c>
      <c r="AH43">
        <v>0</v>
      </c>
      <c r="AI43">
        <v>0</v>
      </c>
      <c r="AJ43">
        <v>0</v>
      </c>
      <c r="AK43">
        <v>52.79</v>
      </c>
      <c r="AL43">
        <v>1.4</v>
      </c>
      <c r="AM43">
        <v>0</v>
      </c>
      <c r="AN43">
        <v>0.65</v>
      </c>
      <c r="AO43">
        <v>0</v>
      </c>
      <c r="AP43">
        <v>0</v>
      </c>
      <c r="AQ43">
        <v>56.7</v>
      </c>
      <c r="AR43">
        <v>2.76</v>
      </c>
      <c r="AS43">
        <v>4.3099999999999996</v>
      </c>
      <c r="AT43">
        <v>20</v>
      </c>
      <c r="AU43">
        <v>0</v>
      </c>
      <c r="AV43">
        <v>43.47</v>
      </c>
      <c r="AW43">
        <v>70.59</v>
      </c>
      <c r="AX43">
        <v>91.52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2562.15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8.2799999999999994</v>
      </c>
      <c r="R44">
        <v>42.39</v>
      </c>
      <c r="S44">
        <v>26.4</v>
      </c>
      <c r="T44">
        <v>0</v>
      </c>
      <c r="U44">
        <v>343.12</v>
      </c>
      <c r="V44">
        <v>20.8</v>
      </c>
      <c r="W44">
        <v>45.83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8.8699999999999992</v>
      </c>
      <c r="AG44">
        <v>43.57</v>
      </c>
      <c r="AH44">
        <v>0</v>
      </c>
      <c r="AI44">
        <v>0</v>
      </c>
      <c r="AJ44">
        <v>0</v>
      </c>
      <c r="AK44">
        <v>52.79</v>
      </c>
      <c r="AL44">
        <v>1.4</v>
      </c>
      <c r="AM44">
        <v>0</v>
      </c>
      <c r="AN44">
        <v>0.65</v>
      </c>
      <c r="AO44">
        <v>0</v>
      </c>
      <c r="AP44">
        <v>5.76</v>
      </c>
      <c r="AQ44">
        <v>42.52</v>
      </c>
      <c r="AR44">
        <v>29.81</v>
      </c>
      <c r="AS44">
        <v>4.3099999999999996</v>
      </c>
      <c r="AT44">
        <v>20</v>
      </c>
      <c r="AU44">
        <v>0</v>
      </c>
      <c r="AV44">
        <v>43.47</v>
      </c>
      <c r="AW44">
        <v>70.59</v>
      </c>
      <c r="AX44">
        <v>91.52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2580.7800000000002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683.14</v>
      </c>
      <c r="L45">
        <v>434.65</v>
      </c>
      <c r="M45">
        <v>92</v>
      </c>
      <c r="N45">
        <v>118.76</v>
      </c>
      <c r="O45">
        <v>62.16</v>
      </c>
      <c r="P45">
        <v>139.69</v>
      </c>
      <c r="Q45">
        <v>8.2799999999999994</v>
      </c>
      <c r="R45">
        <v>42.39</v>
      </c>
      <c r="S45">
        <v>26.4</v>
      </c>
      <c r="T45">
        <v>0</v>
      </c>
      <c r="U45">
        <v>343.12</v>
      </c>
      <c r="V45">
        <v>20.8</v>
      </c>
      <c r="W45">
        <v>45.83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43.57</v>
      </c>
      <c r="AH45">
        <v>0</v>
      </c>
      <c r="AI45">
        <v>0</v>
      </c>
      <c r="AJ45">
        <v>0</v>
      </c>
      <c r="AK45">
        <v>52.79</v>
      </c>
      <c r="AL45">
        <v>1.4</v>
      </c>
      <c r="AM45">
        <v>0</v>
      </c>
      <c r="AN45">
        <v>0.65</v>
      </c>
      <c r="AO45">
        <v>0</v>
      </c>
      <c r="AP45">
        <v>5.76</v>
      </c>
      <c r="AQ45">
        <v>28.35</v>
      </c>
      <c r="AR45">
        <v>29.81</v>
      </c>
      <c r="AS45">
        <v>4.3099999999999996</v>
      </c>
      <c r="AT45">
        <v>20</v>
      </c>
      <c r="AU45">
        <v>0</v>
      </c>
      <c r="AV45">
        <v>43.26</v>
      </c>
      <c r="AW45">
        <v>70.59</v>
      </c>
      <c r="AX45">
        <v>91.52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2566.4000000000005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683.14</v>
      </c>
      <c r="L46">
        <v>434.65</v>
      </c>
      <c r="M46">
        <v>92</v>
      </c>
      <c r="N46">
        <v>118.76</v>
      </c>
      <c r="O46">
        <v>62.16</v>
      </c>
      <c r="P46">
        <v>139.69</v>
      </c>
      <c r="Q46">
        <v>8.2799999999999994</v>
      </c>
      <c r="R46">
        <v>42.39</v>
      </c>
      <c r="S46">
        <v>26.4</v>
      </c>
      <c r="T46">
        <v>0</v>
      </c>
      <c r="U46">
        <v>343.12</v>
      </c>
      <c r="V46">
        <v>20.8</v>
      </c>
      <c r="W46">
        <v>45.83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43.57</v>
      </c>
      <c r="AH46">
        <v>0</v>
      </c>
      <c r="AI46">
        <v>0</v>
      </c>
      <c r="AJ46">
        <v>0</v>
      </c>
      <c r="AK46">
        <v>52.79</v>
      </c>
      <c r="AL46">
        <v>1.4</v>
      </c>
      <c r="AM46">
        <v>0</v>
      </c>
      <c r="AN46">
        <v>0.65</v>
      </c>
      <c r="AO46">
        <v>0</v>
      </c>
      <c r="AP46">
        <v>5.76</v>
      </c>
      <c r="AQ46">
        <v>28.35</v>
      </c>
      <c r="AR46">
        <v>29.81</v>
      </c>
      <c r="AS46">
        <v>4.3099999999999996</v>
      </c>
      <c r="AT46">
        <v>20</v>
      </c>
      <c r="AU46">
        <v>0</v>
      </c>
      <c r="AV46">
        <v>43.26</v>
      </c>
      <c r="AW46">
        <v>70.59</v>
      </c>
      <c r="AX46">
        <v>91.52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2566.4000000000005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683.14</v>
      </c>
      <c r="L47">
        <v>434.65</v>
      </c>
      <c r="M47">
        <v>92</v>
      </c>
      <c r="N47">
        <v>118.76</v>
      </c>
      <c r="O47">
        <v>62.16</v>
      </c>
      <c r="P47">
        <v>139.69</v>
      </c>
      <c r="Q47">
        <v>8.2799999999999994</v>
      </c>
      <c r="R47">
        <v>42.39</v>
      </c>
      <c r="S47">
        <v>26.4</v>
      </c>
      <c r="T47">
        <v>0</v>
      </c>
      <c r="U47">
        <v>343.12</v>
      </c>
      <c r="V47">
        <v>20.8</v>
      </c>
      <c r="W47">
        <v>45.83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43.57</v>
      </c>
      <c r="AH47">
        <v>0</v>
      </c>
      <c r="AI47">
        <v>0</v>
      </c>
      <c r="AJ47">
        <v>0</v>
      </c>
      <c r="AK47">
        <v>52.79</v>
      </c>
      <c r="AL47">
        <v>1.4</v>
      </c>
      <c r="AM47">
        <v>0</v>
      </c>
      <c r="AN47">
        <v>0.65</v>
      </c>
      <c r="AO47">
        <v>0</v>
      </c>
      <c r="AP47">
        <v>5.76</v>
      </c>
      <c r="AQ47">
        <v>28.35</v>
      </c>
      <c r="AR47">
        <v>3.31</v>
      </c>
      <c r="AS47">
        <v>4.3099999999999996</v>
      </c>
      <c r="AT47">
        <v>20</v>
      </c>
      <c r="AU47">
        <v>0</v>
      </c>
      <c r="AV47">
        <v>43.05</v>
      </c>
      <c r="AW47">
        <v>70.59</v>
      </c>
      <c r="AX47">
        <v>91.52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2539.6900000000005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683.14</v>
      </c>
      <c r="L48">
        <v>434.65</v>
      </c>
      <c r="M48">
        <v>92</v>
      </c>
      <c r="N48">
        <v>118.76</v>
      </c>
      <c r="O48">
        <v>62.16</v>
      </c>
      <c r="P48">
        <v>139.69</v>
      </c>
      <c r="Q48">
        <v>8.2799999999999994</v>
      </c>
      <c r="R48">
        <v>42.39</v>
      </c>
      <c r="S48">
        <v>26.4</v>
      </c>
      <c r="T48">
        <v>0</v>
      </c>
      <c r="U48">
        <v>343.12</v>
      </c>
      <c r="V48">
        <v>20.8</v>
      </c>
      <c r="W48">
        <v>45.83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43.57</v>
      </c>
      <c r="AH48">
        <v>0</v>
      </c>
      <c r="AI48">
        <v>0</v>
      </c>
      <c r="AJ48">
        <v>0</v>
      </c>
      <c r="AK48">
        <v>52.79</v>
      </c>
      <c r="AL48">
        <v>1.4</v>
      </c>
      <c r="AM48">
        <v>0</v>
      </c>
      <c r="AN48">
        <v>0.65</v>
      </c>
      <c r="AO48">
        <v>0</v>
      </c>
      <c r="AP48">
        <v>5.76</v>
      </c>
      <c r="AQ48">
        <v>28.35</v>
      </c>
      <c r="AR48">
        <v>1.1100000000000001</v>
      </c>
      <c r="AS48">
        <v>4.3099999999999996</v>
      </c>
      <c r="AT48">
        <v>20</v>
      </c>
      <c r="AU48">
        <v>0</v>
      </c>
      <c r="AV48">
        <v>43.05</v>
      </c>
      <c r="AW48">
        <v>70.59</v>
      </c>
      <c r="AX48">
        <v>91.52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2537.4900000000007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683.14</v>
      </c>
      <c r="L49">
        <v>434.65</v>
      </c>
      <c r="M49">
        <v>92</v>
      </c>
      <c r="N49">
        <v>118.76</v>
      </c>
      <c r="O49">
        <v>62.16</v>
      </c>
      <c r="P49">
        <v>139.69</v>
      </c>
      <c r="Q49">
        <v>8.2799999999999994</v>
      </c>
      <c r="R49">
        <v>42.39</v>
      </c>
      <c r="S49">
        <v>26.4</v>
      </c>
      <c r="T49">
        <v>0</v>
      </c>
      <c r="U49">
        <v>343.12</v>
      </c>
      <c r="V49">
        <v>20.8</v>
      </c>
      <c r="W49">
        <v>45.83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43.57</v>
      </c>
      <c r="AH49">
        <v>0</v>
      </c>
      <c r="AI49">
        <v>0</v>
      </c>
      <c r="AJ49">
        <v>0</v>
      </c>
      <c r="AK49">
        <v>52.79</v>
      </c>
      <c r="AL49">
        <v>1.4</v>
      </c>
      <c r="AM49">
        <v>0</v>
      </c>
      <c r="AN49">
        <v>0.65</v>
      </c>
      <c r="AO49">
        <v>0</v>
      </c>
      <c r="AP49">
        <v>5.76</v>
      </c>
      <c r="AQ49">
        <v>28.35</v>
      </c>
      <c r="AR49">
        <v>1.1100000000000001</v>
      </c>
      <c r="AS49">
        <v>4.3099999999999996</v>
      </c>
      <c r="AT49">
        <v>20</v>
      </c>
      <c r="AU49">
        <v>0</v>
      </c>
      <c r="AV49">
        <v>42.63</v>
      </c>
      <c r="AW49">
        <v>70.59</v>
      </c>
      <c r="AX49">
        <v>91.52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2537.0700000000006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683.14</v>
      </c>
      <c r="L50">
        <v>434.65</v>
      </c>
      <c r="M50">
        <v>92</v>
      </c>
      <c r="N50">
        <v>118.76</v>
      </c>
      <c r="O50">
        <v>62.16</v>
      </c>
      <c r="P50">
        <v>139.69</v>
      </c>
      <c r="Q50">
        <v>9.99</v>
      </c>
      <c r="R50">
        <v>42.39</v>
      </c>
      <c r="S50">
        <v>26.4</v>
      </c>
      <c r="T50">
        <v>0</v>
      </c>
      <c r="U50">
        <v>343.12</v>
      </c>
      <c r="V50">
        <v>20.8</v>
      </c>
      <c r="W50">
        <v>45.83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43.57</v>
      </c>
      <c r="AH50">
        <v>0</v>
      </c>
      <c r="AI50">
        <v>0</v>
      </c>
      <c r="AJ50">
        <v>0</v>
      </c>
      <c r="AK50">
        <v>52.79</v>
      </c>
      <c r="AL50">
        <v>1.4</v>
      </c>
      <c r="AM50">
        <v>0</v>
      </c>
      <c r="AN50">
        <v>0.65</v>
      </c>
      <c r="AO50">
        <v>0</v>
      </c>
      <c r="AP50">
        <v>0</v>
      </c>
      <c r="AQ50">
        <v>14.17</v>
      </c>
      <c r="AR50">
        <v>1.1100000000000001</v>
      </c>
      <c r="AS50">
        <v>4.3099999999999996</v>
      </c>
      <c r="AT50">
        <v>20</v>
      </c>
      <c r="AU50">
        <v>0</v>
      </c>
      <c r="AV50">
        <v>42.63</v>
      </c>
      <c r="AW50">
        <v>70.59</v>
      </c>
      <c r="AX50">
        <v>91.52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2518.8400000000006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683.14</v>
      </c>
      <c r="L51">
        <v>434.65</v>
      </c>
      <c r="M51">
        <v>92</v>
      </c>
      <c r="N51">
        <v>118.76</v>
      </c>
      <c r="O51">
        <v>62.16</v>
      </c>
      <c r="P51">
        <v>139.69</v>
      </c>
      <c r="Q51">
        <v>10.28</v>
      </c>
      <c r="R51">
        <v>42.39</v>
      </c>
      <c r="S51">
        <v>26.4</v>
      </c>
      <c r="T51">
        <v>0</v>
      </c>
      <c r="U51">
        <v>343.12</v>
      </c>
      <c r="V51">
        <v>20.8</v>
      </c>
      <c r="W51">
        <v>45.83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43.57</v>
      </c>
      <c r="AH51">
        <v>0</v>
      </c>
      <c r="AI51">
        <v>0</v>
      </c>
      <c r="AJ51">
        <v>0</v>
      </c>
      <c r="AK51">
        <v>52.79</v>
      </c>
      <c r="AL51">
        <v>1.4</v>
      </c>
      <c r="AM51">
        <v>0</v>
      </c>
      <c r="AN51">
        <v>0.65</v>
      </c>
      <c r="AO51">
        <v>0</v>
      </c>
      <c r="AP51">
        <v>0</v>
      </c>
      <c r="AQ51">
        <v>14.12</v>
      </c>
      <c r="AR51">
        <v>1.1100000000000001</v>
      </c>
      <c r="AS51">
        <v>4.3099999999999996</v>
      </c>
      <c r="AT51">
        <v>20</v>
      </c>
      <c r="AU51">
        <v>0</v>
      </c>
      <c r="AV51">
        <v>42.42</v>
      </c>
      <c r="AW51">
        <v>70.59</v>
      </c>
      <c r="AX51">
        <v>91.52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2518.8700000000003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683.14</v>
      </c>
      <c r="L52">
        <v>434.65</v>
      </c>
      <c r="M52">
        <v>92</v>
      </c>
      <c r="N52">
        <v>118.76</v>
      </c>
      <c r="O52">
        <v>62.16</v>
      </c>
      <c r="P52">
        <v>139.69</v>
      </c>
      <c r="Q52">
        <v>10.28</v>
      </c>
      <c r="R52">
        <v>42.39</v>
      </c>
      <c r="S52">
        <v>26.4</v>
      </c>
      <c r="T52">
        <v>0</v>
      </c>
      <c r="U52">
        <v>343.12</v>
      </c>
      <c r="V52">
        <v>20.8</v>
      </c>
      <c r="W52">
        <v>45.83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43.57</v>
      </c>
      <c r="AH52">
        <v>0</v>
      </c>
      <c r="AI52">
        <v>0</v>
      </c>
      <c r="AJ52">
        <v>0</v>
      </c>
      <c r="AK52">
        <v>52.79</v>
      </c>
      <c r="AL52">
        <v>1.4</v>
      </c>
      <c r="AM52">
        <v>0</v>
      </c>
      <c r="AN52">
        <v>0.65</v>
      </c>
      <c r="AO52">
        <v>0</v>
      </c>
      <c r="AP52">
        <v>0</v>
      </c>
      <c r="AQ52">
        <v>0</v>
      </c>
      <c r="AR52">
        <v>1.1100000000000001</v>
      </c>
      <c r="AS52">
        <v>10.76</v>
      </c>
      <c r="AT52">
        <v>20</v>
      </c>
      <c r="AU52">
        <v>0</v>
      </c>
      <c r="AV52">
        <v>42.42</v>
      </c>
      <c r="AW52">
        <v>70.59</v>
      </c>
      <c r="AX52">
        <v>91.52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2511.2000000000007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683.14</v>
      </c>
      <c r="L53">
        <v>434.65</v>
      </c>
      <c r="M53">
        <v>92</v>
      </c>
      <c r="N53">
        <v>118.76</v>
      </c>
      <c r="O53">
        <v>62.16</v>
      </c>
      <c r="P53">
        <v>139.69</v>
      </c>
      <c r="Q53">
        <v>10.28</v>
      </c>
      <c r="R53">
        <v>42.39</v>
      </c>
      <c r="S53">
        <v>26.4</v>
      </c>
      <c r="T53">
        <v>0</v>
      </c>
      <c r="U53">
        <v>343.12</v>
      </c>
      <c r="V53">
        <v>20.8</v>
      </c>
      <c r="W53">
        <v>45.83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43.57</v>
      </c>
      <c r="AH53">
        <v>0</v>
      </c>
      <c r="AI53">
        <v>0</v>
      </c>
      <c r="AJ53">
        <v>0</v>
      </c>
      <c r="AK53">
        <v>52.79</v>
      </c>
      <c r="AL53">
        <v>1.4</v>
      </c>
      <c r="AM53">
        <v>0</v>
      </c>
      <c r="AN53">
        <v>0.65</v>
      </c>
      <c r="AO53">
        <v>0</v>
      </c>
      <c r="AP53">
        <v>0.25</v>
      </c>
      <c r="AQ53">
        <v>0</v>
      </c>
      <c r="AR53">
        <v>1.1100000000000001</v>
      </c>
      <c r="AS53">
        <v>10.76</v>
      </c>
      <c r="AT53">
        <v>20</v>
      </c>
      <c r="AU53">
        <v>0</v>
      </c>
      <c r="AV53">
        <v>42.42</v>
      </c>
      <c r="AW53">
        <v>70.59</v>
      </c>
      <c r="AX53">
        <v>91.52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2511.4500000000007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683.14</v>
      </c>
      <c r="L54">
        <v>434.65</v>
      </c>
      <c r="M54">
        <v>92</v>
      </c>
      <c r="N54">
        <v>118.76</v>
      </c>
      <c r="O54">
        <v>62.16</v>
      </c>
      <c r="P54">
        <v>139.69</v>
      </c>
      <c r="Q54">
        <v>10.28</v>
      </c>
      <c r="R54">
        <v>42.39</v>
      </c>
      <c r="S54">
        <v>26.4</v>
      </c>
      <c r="T54">
        <v>0</v>
      </c>
      <c r="U54">
        <v>343.12</v>
      </c>
      <c r="V54">
        <v>20.8</v>
      </c>
      <c r="W54">
        <v>45.83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43.57</v>
      </c>
      <c r="AH54">
        <v>0</v>
      </c>
      <c r="AI54">
        <v>0</v>
      </c>
      <c r="AJ54">
        <v>0</v>
      </c>
      <c r="AK54">
        <v>52.79</v>
      </c>
      <c r="AL54">
        <v>1.4</v>
      </c>
      <c r="AM54">
        <v>0</v>
      </c>
      <c r="AN54">
        <v>0.65</v>
      </c>
      <c r="AO54">
        <v>0</v>
      </c>
      <c r="AP54">
        <v>0.25</v>
      </c>
      <c r="AQ54">
        <v>0</v>
      </c>
      <c r="AR54">
        <v>1.1100000000000001</v>
      </c>
      <c r="AS54">
        <v>10.76</v>
      </c>
      <c r="AT54">
        <v>20</v>
      </c>
      <c r="AU54">
        <v>0</v>
      </c>
      <c r="AV54">
        <v>42.42</v>
      </c>
      <c r="AW54">
        <v>70.59</v>
      </c>
      <c r="AX54">
        <v>91.52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2511.4500000000007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683.14</v>
      </c>
      <c r="L55">
        <v>434.65</v>
      </c>
      <c r="M55">
        <v>92</v>
      </c>
      <c r="N55">
        <v>118.76</v>
      </c>
      <c r="O55">
        <v>62.16</v>
      </c>
      <c r="P55">
        <v>139.69</v>
      </c>
      <c r="Q55">
        <v>10.28</v>
      </c>
      <c r="R55">
        <v>42.39</v>
      </c>
      <c r="S55">
        <v>26.4</v>
      </c>
      <c r="T55">
        <v>0</v>
      </c>
      <c r="U55">
        <v>343.12</v>
      </c>
      <c r="V55">
        <v>20.8</v>
      </c>
      <c r="W55">
        <v>45.83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17.75</v>
      </c>
      <c r="AG55">
        <v>43.57</v>
      </c>
      <c r="AH55">
        <v>0</v>
      </c>
      <c r="AI55">
        <v>0</v>
      </c>
      <c r="AJ55">
        <v>0</v>
      </c>
      <c r="AK55">
        <v>52.79</v>
      </c>
      <c r="AL55">
        <v>1.4</v>
      </c>
      <c r="AM55">
        <v>0</v>
      </c>
      <c r="AN55">
        <v>0.65</v>
      </c>
      <c r="AO55">
        <v>0</v>
      </c>
      <c r="AP55">
        <v>0.25</v>
      </c>
      <c r="AQ55">
        <v>14.12</v>
      </c>
      <c r="AR55">
        <v>8.83</v>
      </c>
      <c r="AS55">
        <v>10.76</v>
      </c>
      <c r="AT55">
        <v>20</v>
      </c>
      <c r="AU55">
        <v>0</v>
      </c>
      <c r="AV55">
        <v>42.21</v>
      </c>
      <c r="AW55">
        <v>70.59</v>
      </c>
      <c r="AX55">
        <v>91.52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2541.9600000000005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683.14</v>
      </c>
      <c r="L56">
        <v>434.65</v>
      </c>
      <c r="M56">
        <v>92</v>
      </c>
      <c r="N56">
        <v>118.76</v>
      </c>
      <c r="O56">
        <v>62.16</v>
      </c>
      <c r="P56">
        <v>139.69</v>
      </c>
      <c r="Q56">
        <v>10.28</v>
      </c>
      <c r="R56">
        <v>42.39</v>
      </c>
      <c r="S56">
        <v>26.4</v>
      </c>
      <c r="T56">
        <v>0</v>
      </c>
      <c r="U56">
        <v>343.12</v>
      </c>
      <c r="V56">
        <v>20.8</v>
      </c>
      <c r="W56">
        <v>45.83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17.75</v>
      </c>
      <c r="AG56">
        <v>43.57</v>
      </c>
      <c r="AH56">
        <v>0</v>
      </c>
      <c r="AI56">
        <v>0</v>
      </c>
      <c r="AJ56">
        <v>0</v>
      </c>
      <c r="AK56">
        <v>52.79</v>
      </c>
      <c r="AL56">
        <v>1.4</v>
      </c>
      <c r="AM56">
        <v>0</v>
      </c>
      <c r="AN56">
        <v>0.65</v>
      </c>
      <c r="AO56">
        <v>0</v>
      </c>
      <c r="AP56">
        <v>0.25</v>
      </c>
      <c r="AQ56">
        <v>14.12</v>
      </c>
      <c r="AR56">
        <v>8.83</v>
      </c>
      <c r="AS56">
        <v>10.76</v>
      </c>
      <c r="AT56">
        <v>20</v>
      </c>
      <c r="AU56">
        <v>0</v>
      </c>
      <c r="AV56">
        <v>42.21</v>
      </c>
      <c r="AW56">
        <v>70.59</v>
      </c>
      <c r="AX56">
        <v>91.52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2541.9600000000005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683.14</v>
      </c>
      <c r="L57">
        <v>434.65</v>
      </c>
      <c r="M57">
        <v>92</v>
      </c>
      <c r="N57">
        <v>118.76</v>
      </c>
      <c r="O57">
        <v>62.16</v>
      </c>
      <c r="P57">
        <v>139.69</v>
      </c>
      <c r="Q57">
        <v>10.28</v>
      </c>
      <c r="R57">
        <v>42.39</v>
      </c>
      <c r="S57">
        <v>26.4</v>
      </c>
      <c r="T57">
        <v>0</v>
      </c>
      <c r="U57">
        <v>343.12</v>
      </c>
      <c r="V57">
        <v>20.8</v>
      </c>
      <c r="W57">
        <v>45.83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26.62</v>
      </c>
      <c r="AG57">
        <v>43.57</v>
      </c>
      <c r="AH57">
        <v>0</v>
      </c>
      <c r="AI57">
        <v>0</v>
      </c>
      <c r="AJ57">
        <v>0</v>
      </c>
      <c r="AK57">
        <v>52.79</v>
      </c>
      <c r="AL57">
        <v>1.4</v>
      </c>
      <c r="AM57">
        <v>0</v>
      </c>
      <c r="AN57">
        <v>0.65</v>
      </c>
      <c r="AO57">
        <v>0</v>
      </c>
      <c r="AP57">
        <v>0.25</v>
      </c>
      <c r="AQ57">
        <v>28.22</v>
      </c>
      <c r="AR57">
        <v>8.83</v>
      </c>
      <c r="AS57">
        <v>10.76</v>
      </c>
      <c r="AT57">
        <v>20</v>
      </c>
      <c r="AU57">
        <v>0</v>
      </c>
      <c r="AV57">
        <v>42.21</v>
      </c>
      <c r="AW57">
        <v>70.59</v>
      </c>
      <c r="AX57">
        <v>91.52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2564.9300000000003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683.14</v>
      </c>
      <c r="L58">
        <v>434.65</v>
      </c>
      <c r="M58">
        <v>92</v>
      </c>
      <c r="N58">
        <v>118.76</v>
      </c>
      <c r="O58">
        <v>62.16</v>
      </c>
      <c r="P58">
        <v>139.69</v>
      </c>
      <c r="Q58">
        <v>10.28</v>
      </c>
      <c r="R58">
        <v>42.39</v>
      </c>
      <c r="S58">
        <v>26.4</v>
      </c>
      <c r="T58">
        <v>0</v>
      </c>
      <c r="U58">
        <v>343.12</v>
      </c>
      <c r="V58">
        <v>20.8</v>
      </c>
      <c r="W58">
        <v>45.83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26.62</v>
      </c>
      <c r="AG58">
        <v>43.57</v>
      </c>
      <c r="AH58">
        <v>0</v>
      </c>
      <c r="AI58">
        <v>0</v>
      </c>
      <c r="AJ58">
        <v>0</v>
      </c>
      <c r="AK58">
        <v>52.79</v>
      </c>
      <c r="AL58">
        <v>1.4</v>
      </c>
      <c r="AM58">
        <v>0</v>
      </c>
      <c r="AN58">
        <v>0.65</v>
      </c>
      <c r="AO58">
        <v>0</v>
      </c>
      <c r="AP58">
        <v>0.25</v>
      </c>
      <c r="AQ58">
        <v>28.22</v>
      </c>
      <c r="AR58">
        <v>8.83</v>
      </c>
      <c r="AS58">
        <v>4.3099999999999996</v>
      </c>
      <c r="AT58">
        <v>20</v>
      </c>
      <c r="AU58">
        <v>0</v>
      </c>
      <c r="AV58">
        <v>42.21</v>
      </c>
      <c r="AW58">
        <v>70.59</v>
      </c>
      <c r="AX58">
        <v>91.52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2558.48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683.14</v>
      </c>
      <c r="L59">
        <v>434.65</v>
      </c>
      <c r="M59">
        <v>92</v>
      </c>
      <c r="N59">
        <v>118.76</v>
      </c>
      <c r="O59">
        <v>62.16</v>
      </c>
      <c r="P59">
        <v>139.69</v>
      </c>
      <c r="Q59">
        <v>10.28</v>
      </c>
      <c r="R59">
        <v>42.39</v>
      </c>
      <c r="S59">
        <v>26.4</v>
      </c>
      <c r="T59">
        <v>0</v>
      </c>
      <c r="U59">
        <v>343.12</v>
      </c>
      <c r="V59">
        <v>20.8</v>
      </c>
      <c r="W59">
        <v>45.83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26.62</v>
      </c>
      <c r="AG59">
        <v>43.57</v>
      </c>
      <c r="AH59">
        <v>0</v>
      </c>
      <c r="AI59">
        <v>0</v>
      </c>
      <c r="AJ59">
        <v>0</v>
      </c>
      <c r="AK59">
        <v>52.79</v>
      </c>
      <c r="AL59">
        <v>1.4</v>
      </c>
      <c r="AM59">
        <v>0</v>
      </c>
      <c r="AN59">
        <v>0.65</v>
      </c>
      <c r="AO59">
        <v>0</v>
      </c>
      <c r="AP59">
        <v>0.25</v>
      </c>
      <c r="AQ59">
        <v>28.22</v>
      </c>
      <c r="AR59">
        <v>1.1100000000000001</v>
      </c>
      <c r="AS59">
        <v>4.3099999999999996</v>
      </c>
      <c r="AT59">
        <v>20</v>
      </c>
      <c r="AU59">
        <v>0</v>
      </c>
      <c r="AV59">
        <v>42.1</v>
      </c>
      <c r="AW59">
        <v>70.59</v>
      </c>
      <c r="AX59">
        <v>91.52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2550.65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683.14</v>
      </c>
      <c r="L60">
        <v>434.65</v>
      </c>
      <c r="M60">
        <v>92</v>
      </c>
      <c r="N60">
        <v>118.76</v>
      </c>
      <c r="O60">
        <v>62.16</v>
      </c>
      <c r="P60">
        <v>139.69</v>
      </c>
      <c r="Q60">
        <v>10.28</v>
      </c>
      <c r="R60">
        <v>42.39</v>
      </c>
      <c r="S60">
        <v>26.4</v>
      </c>
      <c r="T60">
        <v>0</v>
      </c>
      <c r="U60">
        <v>343.12</v>
      </c>
      <c r="V60">
        <v>20.8</v>
      </c>
      <c r="W60">
        <v>45.83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26.62</v>
      </c>
      <c r="AG60">
        <v>43.57</v>
      </c>
      <c r="AH60">
        <v>0</v>
      </c>
      <c r="AI60">
        <v>0</v>
      </c>
      <c r="AJ60">
        <v>0</v>
      </c>
      <c r="AK60">
        <v>52.79</v>
      </c>
      <c r="AL60">
        <v>1.4</v>
      </c>
      <c r="AM60">
        <v>0</v>
      </c>
      <c r="AN60">
        <v>0.65</v>
      </c>
      <c r="AO60">
        <v>0</v>
      </c>
      <c r="AP60">
        <v>0.25</v>
      </c>
      <c r="AQ60">
        <v>42.34</v>
      </c>
      <c r="AR60">
        <v>1.1100000000000001</v>
      </c>
      <c r="AS60">
        <v>4.3099999999999996</v>
      </c>
      <c r="AT60">
        <v>20</v>
      </c>
      <c r="AU60">
        <v>0</v>
      </c>
      <c r="AV60">
        <v>42.1</v>
      </c>
      <c r="AW60">
        <v>70.59</v>
      </c>
      <c r="AX60">
        <v>91.52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2564.7700000000004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683.14</v>
      </c>
      <c r="L61">
        <v>434.65</v>
      </c>
      <c r="M61">
        <v>91.8</v>
      </c>
      <c r="N61">
        <v>118.76</v>
      </c>
      <c r="O61">
        <v>62.16</v>
      </c>
      <c r="P61">
        <v>139.69</v>
      </c>
      <c r="Q61">
        <v>10.28</v>
      </c>
      <c r="R61">
        <v>42.39</v>
      </c>
      <c r="S61">
        <v>26.4</v>
      </c>
      <c r="T61">
        <v>0</v>
      </c>
      <c r="U61">
        <v>343.12</v>
      </c>
      <c r="V61">
        <v>20.8</v>
      </c>
      <c r="W61">
        <v>45.83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26.62</v>
      </c>
      <c r="AG61">
        <v>43.57</v>
      </c>
      <c r="AH61">
        <v>0</v>
      </c>
      <c r="AI61">
        <v>0</v>
      </c>
      <c r="AJ61">
        <v>0</v>
      </c>
      <c r="AK61">
        <v>52.79</v>
      </c>
      <c r="AL61">
        <v>1.4</v>
      </c>
      <c r="AM61">
        <v>0</v>
      </c>
      <c r="AN61">
        <v>0.65</v>
      </c>
      <c r="AO61">
        <v>0</v>
      </c>
      <c r="AP61">
        <v>0.25</v>
      </c>
      <c r="AQ61">
        <v>42.34</v>
      </c>
      <c r="AR61">
        <v>0.66</v>
      </c>
      <c r="AS61">
        <v>4.3099999999999996</v>
      </c>
      <c r="AT61">
        <v>20</v>
      </c>
      <c r="AU61">
        <v>0</v>
      </c>
      <c r="AV61">
        <v>42.1</v>
      </c>
      <c r="AW61">
        <v>70.59</v>
      </c>
      <c r="AX61">
        <v>91.52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2564.1200000000003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683.14</v>
      </c>
      <c r="L62">
        <v>434.65</v>
      </c>
      <c r="M62">
        <v>91.8</v>
      </c>
      <c r="N62">
        <v>118.76</v>
      </c>
      <c r="O62">
        <v>62.16</v>
      </c>
      <c r="P62">
        <v>139.69</v>
      </c>
      <c r="Q62">
        <v>10.28</v>
      </c>
      <c r="R62">
        <v>42.39</v>
      </c>
      <c r="S62">
        <v>26.4</v>
      </c>
      <c r="T62">
        <v>0</v>
      </c>
      <c r="U62">
        <v>343.12</v>
      </c>
      <c r="V62">
        <v>20.8</v>
      </c>
      <c r="W62">
        <v>45.83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26.62</v>
      </c>
      <c r="AG62">
        <v>43.57</v>
      </c>
      <c r="AH62">
        <v>0</v>
      </c>
      <c r="AI62">
        <v>0</v>
      </c>
      <c r="AJ62">
        <v>0</v>
      </c>
      <c r="AK62">
        <v>52.79</v>
      </c>
      <c r="AL62">
        <v>1.4</v>
      </c>
      <c r="AM62">
        <v>0</v>
      </c>
      <c r="AN62">
        <v>0.65</v>
      </c>
      <c r="AO62">
        <v>0</v>
      </c>
      <c r="AP62">
        <v>0.25</v>
      </c>
      <c r="AQ62">
        <v>42.34</v>
      </c>
      <c r="AR62">
        <v>0.66</v>
      </c>
      <c r="AS62">
        <v>4.3099999999999996</v>
      </c>
      <c r="AT62">
        <v>20</v>
      </c>
      <c r="AU62">
        <v>0</v>
      </c>
      <c r="AV62">
        <v>42.1</v>
      </c>
      <c r="AW62">
        <v>70.59</v>
      </c>
      <c r="AX62">
        <v>91.52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2564.1200000000003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683.14</v>
      </c>
      <c r="L63">
        <v>434.65</v>
      </c>
      <c r="M63">
        <v>92</v>
      </c>
      <c r="N63">
        <v>118.76</v>
      </c>
      <c r="O63">
        <v>62.16</v>
      </c>
      <c r="P63">
        <v>139.69</v>
      </c>
      <c r="Q63">
        <v>10.28</v>
      </c>
      <c r="R63">
        <v>42.39</v>
      </c>
      <c r="S63">
        <v>26.4</v>
      </c>
      <c r="T63">
        <v>0</v>
      </c>
      <c r="U63">
        <v>343.12</v>
      </c>
      <c r="V63">
        <v>20.8</v>
      </c>
      <c r="W63">
        <v>45.83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26.62</v>
      </c>
      <c r="AG63">
        <v>43.57</v>
      </c>
      <c r="AH63">
        <v>0</v>
      </c>
      <c r="AI63">
        <v>0</v>
      </c>
      <c r="AJ63">
        <v>0</v>
      </c>
      <c r="AK63">
        <v>52.79</v>
      </c>
      <c r="AL63">
        <v>1.4</v>
      </c>
      <c r="AM63">
        <v>0</v>
      </c>
      <c r="AN63">
        <v>0.65</v>
      </c>
      <c r="AO63">
        <v>0</v>
      </c>
      <c r="AP63">
        <v>0.25</v>
      </c>
      <c r="AQ63">
        <v>42.34</v>
      </c>
      <c r="AR63">
        <v>0.66</v>
      </c>
      <c r="AS63">
        <v>4.3099999999999996</v>
      </c>
      <c r="AT63">
        <v>20</v>
      </c>
      <c r="AU63">
        <v>0</v>
      </c>
      <c r="AV63">
        <v>42.32</v>
      </c>
      <c r="AW63">
        <v>70.59</v>
      </c>
      <c r="AX63">
        <v>91.52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2564.5400000000004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683.14</v>
      </c>
      <c r="L64">
        <v>434.65</v>
      </c>
      <c r="M64">
        <v>92</v>
      </c>
      <c r="N64">
        <v>118.76</v>
      </c>
      <c r="O64">
        <v>62.16</v>
      </c>
      <c r="P64">
        <v>139.69</v>
      </c>
      <c r="Q64">
        <v>10.28</v>
      </c>
      <c r="R64">
        <v>42.39</v>
      </c>
      <c r="S64">
        <v>26.4</v>
      </c>
      <c r="T64">
        <v>0</v>
      </c>
      <c r="U64">
        <v>343.12</v>
      </c>
      <c r="V64">
        <v>20.8</v>
      </c>
      <c r="W64">
        <v>45.83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26.62</v>
      </c>
      <c r="AG64">
        <v>43.57</v>
      </c>
      <c r="AH64">
        <v>0</v>
      </c>
      <c r="AI64">
        <v>0</v>
      </c>
      <c r="AJ64">
        <v>0</v>
      </c>
      <c r="AK64">
        <v>52.79</v>
      </c>
      <c r="AL64">
        <v>1.4</v>
      </c>
      <c r="AM64">
        <v>0</v>
      </c>
      <c r="AN64">
        <v>0.65</v>
      </c>
      <c r="AO64">
        <v>0</v>
      </c>
      <c r="AP64">
        <v>0.25</v>
      </c>
      <c r="AQ64">
        <v>56.45</v>
      </c>
      <c r="AR64">
        <v>0.66</v>
      </c>
      <c r="AS64">
        <v>4.3099999999999996</v>
      </c>
      <c r="AT64">
        <v>20</v>
      </c>
      <c r="AU64">
        <v>0</v>
      </c>
      <c r="AV64">
        <v>42.32</v>
      </c>
      <c r="AW64">
        <v>70.59</v>
      </c>
      <c r="AX64">
        <v>91.52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2578.65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683.14</v>
      </c>
      <c r="L65">
        <v>434.65</v>
      </c>
      <c r="M65">
        <v>92</v>
      </c>
      <c r="N65">
        <v>118.76</v>
      </c>
      <c r="O65">
        <v>62.16</v>
      </c>
      <c r="P65">
        <v>139.69</v>
      </c>
      <c r="Q65">
        <v>10.28</v>
      </c>
      <c r="R65">
        <v>42.39</v>
      </c>
      <c r="S65">
        <v>26.4</v>
      </c>
      <c r="T65">
        <v>0</v>
      </c>
      <c r="U65">
        <v>343.12</v>
      </c>
      <c r="V65">
        <v>20.8</v>
      </c>
      <c r="W65">
        <v>45.83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26.62</v>
      </c>
      <c r="AG65">
        <v>43.57</v>
      </c>
      <c r="AH65">
        <v>0</v>
      </c>
      <c r="AI65">
        <v>0</v>
      </c>
      <c r="AJ65">
        <v>0</v>
      </c>
      <c r="AK65">
        <v>52.79</v>
      </c>
      <c r="AL65">
        <v>1.4</v>
      </c>
      <c r="AM65">
        <v>0</v>
      </c>
      <c r="AN65">
        <v>0.63</v>
      </c>
      <c r="AO65">
        <v>0</v>
      </c>
      <c r="AP65">
        <v>0.25</v>
      </c>
      <c r="AQ65">
        <v>56.45</v>
      </c>
      <c r="AR65">
        <v>0.66</v>
      </c>
      <c r="AS65">
        <v>4.3099999999999996</v>
      </c>
      <c r="AT65">
        <v>20</v>
      </c>
      <c r="AU65">
        <v>0</v>
      </c>
      <c r="AV65">
        <v>42.32</v>
      </c>
      <c r="AW65">
        <v>70.59</v>
      </c>
      <c r="AX65">
        <v>91.52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2578.63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139.69</v>
      </c>
      <c r="Q66">
        <v>10.28</v>
      </c>
      <c r="R66">
        <v>42.39</v>
      </c>
      <c r="S66">
        <v>26.4</v>
      </c>
      <c r="T66">
        <v>0</v>
      </c>
      <c r="U66">
        <v>343.12</v>
      </c>
      <c r="V66">
        <v>20.8</v>
      </c>
      <c r="W66">
        <v>45.83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26.62</v>
      </c>
      <c r="AG66">
        <v>43.57</v>
      </c>
      <c r="AH66">
        <v>0</v>
      </c>
      <c r="AI66">
        <v>0</v>
      </c>
      <c r="AJ66">
        <v>0</v>
      </c>
      <c r="AK66">
        <v>52.79</v>
      </c>
      <c r="AL66">
        <v>1.4</v>
      </c>
      <c r="AM66">
        <v>0</v>
      </c>
      <c r="AN66">
        <v>0.63</v>
      </c>
      <c r="AO66">
        <v>0</v>
      </c>
      <c r="AP66">
        <v>0.25</v>
      </c>
      <c r="AQ66">
        <v>56.45</v>
      </c>
      <c r="AR66">
        <v>0.66</v>
      </c>
      <c r="AS66">
        <v>4.3099999999999996</v>
      </c>
      <c r="AT66">
        <v>20</v>
      </c>
      <c r="AU66">
        <v>0</v>
      </c>
      <c r="AV66">
        <v>42.32</v>
      </c>
      <c r="AW66">
        <v>70.59</v>
      </c>
      <c r="AX66">
        <v>91.52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2578.63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139.69</v>
      </c>
      <c r="Q67">
        <v>8.2799999999999994</v>
      </c>
      <c r="R67">
        <v>42.39</v>
      </c>
      <c r="S67">
        <v>26.4</v>
      </c>
      <c r="T67">
        <v>0</v>
      </c>
      <c r="U67">
        <v>343.12</v>
      </c>
      <c r="V67">
        <v>20.8</v>
      </c>
      <c r="W67">
        <v>45.83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26.62</v>
      </c>
      <c r="AG67">
        <v>43.57</v>
      </c>
      <c r="AH67">
        <v>0</v>
      </c>
      <c r="AI67">
        <v>0</v>
      </c>
      <c r="AJ67">
        <v>0</v>
      </c>
      <c r="AK67">
        <v>52.79</v>
      </c>
      <c r="AL67">
        <v>1.4</v>
      </c>
      <c r="AM67">
        <v>0</v>
      </c>
      <c r="AN67">
        <v>0.63</v>
      </c>
      <c r="AO67">
        <v>0</v>
      </c>
      <c r="AP67">
        <v>0.25</v>
      </c>
      <c r="AQ67">
        <v>56.45</v>
      </c>
      <c r="AR67">
        <v>0.66</v>
      </c>
      <c r="AS67">
        <v>4.3099999999999996</v>
      </c>
      <c r="AT67">
        <v>20</v>
      </c>
      <c r="AU67">
        <v>0</v>
      </c>
      <c r="AV67">
        <v>42.32</v>
      </c>
      <c r="AW67">
        <v>70.59</v>
      </c>
      <c r="AX67">
        <v>91.52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2576.63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683.14</v>
      </c>
      <c r="L68">
        <v>434.65</v>
      </c>
      <c r="M68">
        <v>92</v>
      </c>
      <c r="N68">
        <v>118.76</v>
      </c>
      <c r="O68">
        <v>62.16</v>
      </c>
      <c r="P68">
        <v>139.69</v>
      </c>
      <c r="Q68">
        <v>8.2799999999999994</v>
      </c>
      <c r="R68">
        <v>42.39</v>
      </c>
      <c r="S68">
        <v>26.4</v>
      </c>
      <c r="T68">
        <v>0</v>
      </c>
      <c r="U68">
        <v>343.12</v>
      </c>
      <c r="V68">
        <v>20.8</v>
      </c>
      <c r="W68">
        <v>45.83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26.62</v>
      </c>
      <c r="AG68">
        <v>43.57</v>
      </c>
      <c r="AH68">
        <v>0</v>
      </c>
      <c r="AI68">
        <v>0</v>
      </c>
      <c r="AJ68">
        <v>0</v>
      </c>
      <c r="AK68">
        <v>52.79</v>
      </c>
      <c r="AL68">
        <v>1.4</v>
      </c>
      <c r="AM68">
        <v>0</v>
      </c>
      <c r="AN68">
        <v>0.63</v>
      </c>
      <c r="AO68">
        <v>0</v>
      </c>
      <c r="AP68">
        <v>0.25</v>
      </c>
      <c r="AQ68">
        <v>56.45</v>
      </c>
      <c r="AR68">
        <v>0.66</v>
      </c>
      <c r="AS68">
        <v>4.3099999999999996</v>
      </c>
      <c r="AT68">
        <v>20</v>
      </c>
      <c r="AU68">
        <v>0</v>
      </c>
      <c r="AV68">
        <v>42.32</v>
      </c>
      <c r="AW68">
        <v>70.59</v>
      </c>
      <c r="AX68">
        <v>91.52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2576.63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683.14</v>
      </c>
      <c r="L69">
        <v>434.65</v>
      </c>
      <c r="M69">
        <v>92</v>
      </c>
      <c r="N69">
        <v>118.76</v>
      </c>
      <c r="O69">
        <v>62.16</v>
      </c>
      <c r="P69">
        <v>139.69</v>
      </c>
      <c r="Q69">
        <v>8.2799999999999994</v>
      </c>
      <c r="R69">
        <v>42.39</v>
      </c>
      <c r="S69">
        <v>26.4</v>
      </c>
      <c r="T69">
        <v>0</v>
      </c>
      <c r="U69">
        <v>343.12</v>
      </c>
      <c r="V69">
        <v>20.8</v>
      </c>
      <c r="W69">
        <v>45.83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26.62</v>
      </c>
      <c r="AG69">
        <v>43.57</v>
      </c>
      <c r="AH69">
        <v>18.940000000000001</v>
      </c>
      <c r="AI69">
        <v>0</v>
      </c>
      <c r="AJ69">
        <v>0</v>
      </c>
      <c r="AK69">
        <v>52.79</v>
      </c>
      <c r="AL69">
        <v>1.4</v>
      </c>
      <c r="AM69">
        <v>0</v>
      </c>
      <c r="AN69">
        <v>0.63</v>
      </c>
      <c r="AO69">
        <v>0</v>
      </c>
      <c r="AP69">
        <v>0.25</v>
      </c>
      <c r="AQ69">
        <v>56.45</v>
      </c>
      <c r="AR69">
        <v>0.66</v>
      </c>
      <c r="AS69">
        <v>4.3099999999999996</v>
      </c>
      <c r="AT69">
        <v>20</v>
      </c>
      <c r="AU69">
        <v>0</v>
      </c>
      <c r="AV69">
        <v>42.32</v>
      </c>
      <c r="AW69">
        <v>70.59</v>
      </c>
      <c r="AX69">
        <v>91.52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2595.5700000000002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683.14</v>
      </c>
      <c r="L70">
        <v>434.65</v>
      </c>
      <c r="M70">
        <v>83.8</v>
      </c>
      <c r="N70">
        <v>118.76</v>
      </c>
      <c r="O70">
        <v>62.16</v>
      </c>
      <c r="P70">
        <v>139.69</v>
      </c>
      <c r="Q70">
        <v>8.2799999999999994</v>
      </c>
      <c r="R70">
        <v>42.39</v>
      </c>
      <c r="S70">
        <v>26.4</v>
      </c>
      <c r="T70">
        <v>0</v>
      </c>
      <c r="U70">
        <v>343.12</v>
      </c>
      <c r="V70">
        <v>20.8</v>
      </c>
      <c r="W70">
        <v>45.83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9.68</v>
      </c>
      <c r="AD70">
        <v>0</v>
      </c>
      <c r="AE70">
        <v>0</v>
      </c>
      <c r="AF70">
        <v>26.62</v>
      </c>
      <c r="AG70">
        <v>43.57</v>
      </c>
      <c r="AH70">
        <v>41.67</v>
      </c>
      <c r="AI70">
        <v>0</v>
      </c>
      <c r="AJ70">
        <v>0</v>
      </c>
      <c r="AK70">
        <v>52.79</v>
      </c>
      <c r="AL70">
        <v>1.4</v>
      </c>
      <c r="AM70">
        <v>0</v>
      </c>
      <c r="AN70">
        <v>0.63</v>
      </c>
      <c r="AO70">
        <v>0</v>
      </c>
      <c r="AP70">
        <v>0.25</v>
      </c>
      <c r="AQ70">
        <v>56.45</v>
      </c>
      <c r="AR70">
        <v>0.66</v>
      </c>
      <c r="AS70">
        <v>4.3099999999999996</v>
      </c>
      <c r="AT70">
        <v>20</v>
      </c>
      <c r="AU70">
        <v>0</v>
      </c>
      <c r="AV70">
        <v>42.32</v>
      </c>
      <c r="AW70">
        <v>70.59</v>
      </c>
      <c r="AX70">
        <v>91.52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2619.7800000000002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683.14</v>
      </c>
      <c r="L71">
        <v>434.65</v>
      </c>
      <c r="M71">
        <v>87.8</v>
      </c>
      <c r="N71">
        <v>118.76</v>
      </c>
      <c r="O71">
        <v>62.16</v>
      </c>
      <c r="P71">
        <v>139.69</v>
      </c>
      <c r="Q71">
        <v>8.2799999999999994</v>
      </c>
      <c r="R71">
        <v>42.39</v>
      </c>
      <c r="S71">
        <v>26.4</v>
      </c>
      <c r="T71">
        <v>0</v>
      </c>
      <c r="U71">
        <v>343.12</v>
      </c>
      <c r="V71">
        <v>20.8</v>
      </c>
      <c r="W71">
        <v>45.83</v>
      </c>
      <c r="X71">
        <v>148.30000000000001</v>
      </c>
      <c r="Y71">
        <v>0</v>
      </c>
      <c r="Z71">
        <v>0</v>
      </c>
      <c r="AA71">
        <v>0</v>
      </c>
      <c r="AB71">
        <v>0</v>
      </c>
      <c r="AC71">
        <v>9.68</v>
      </c>
      <c r="AD71">
        <v>1.32</v>
      </c>
      <c r="AE71">
        <v>16.48</v>
      </c>
      <c r="AF71">
        <v>26.62</v>
      </c>
      <c r="AG71">
        <v>43.57</v>
      </c>
      <c r="AH71">
        <v>62.51</v>
      </c>
      <c r="AI71">
        <v>0</v>
      </c>
      <c r="AJ71">
        <v>0</v>
      </c>
      <c r="AK71">
        <v>52.79</v>
      </c>
      <c r="AL71">
        <v>1.4</v>
      </c>
      <c r="AM71">
        <v>0</v>
      </c>
      <c r="AN71">
        <v>0.63</v>
      </c>
      <c r="AO71">
        <v>0</v>
      </c>
      <c r="AP71">
        <v>0.25</v>
      </c>
      <c r="AQ71">
        <v>56.45</v>
      </c>
      <c r="AR71">
        <v>0.66</v>
      </c>
      <c r="AS71">
        <v>4.3099999999999996</v>
      </c>
      <c r="AT71">
        <v>20</v>
      </c>
      <c r="AU71">
        <v>0</v>
      </c>
      <c r="AV71">
        <v>42.63</v>
      </c>
      <c r="AW71">
        <v>70.59</v>
      </c>
      <c r="AX71">
        <v>91.52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2662.7300000000005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139.69</v>
      </c>
      <c r="Q72">
        <v>8.2799999999999994</v>
      </c>
      <c r="R72">
        <v>42.39</v>
      </c>
      <c r="S72">
        <v>26.4</v>
      </c>
      <c r="T72">
        <v>0</v>
      </c>
      <c r="U72">
        <v>343.12</v>
      </c>
      <c r="V72">
        <v>20.8</v>
      </c>
      <c r="W72">
        <v>45.83</v>
      </c>
      <c r="X72">
        <v>148.30000000000001</v>
      </c>
      <c r="Y72">
        <v>0</v>
      </c>
      <c r="Z72">
        <v>2.2000000000000002</v>
      </c>
      <c r="AA72">
        <v>13.24</v>
      </c>
      <c r="AB72">
        <v>2.66</v>
      </c>
      <c r="AC72">
        <v>9.68</v>
      </c>
      <c r="AD72">
        <v>18.27</v>
      </c>
      <c r="AE72">
        <v>32.96</v>
      </c>
      <c r="AF72">
        <v>26.62</v>
      </c>
      <c r="AG72">
        <v>43.57</v>
      </c>
      <c r="AH72">
        <v>83.33</v>
      </c>
      <c r="AI72">
        <v>0</v>
      </c>
      <c r="AJ72">
        <v>0</v>
      </c>
      <c r="AK72">
        <v>52.79</v>
      </c>
      <c r="AL72">
        <v>1.4</v>
      </c>
      <c r="AM72">
        <v>0</v>
      </c>
      <c r="AN72">
        <v>0.63</v>
      </c>
      <c r="AO72">
        <v>0</v>
      </c>
      <c r="AP72">
        <v>0.25</v>
      </c>
      <c r="AQ72">
        <v>56.45</v>
      </c>
      <c r="AR72">
        <v>0.66</v>
      </c>
      <c r="AS72">
        <v>4.3099999999999996</v>
      </c>
      <c r="AT72">
        <v>20</v>
      </c>
      <c r="AU72">
        <v>0</v>
      </c>
      <c r="AV72">
        <v>42.95</v>
      </c>
      <c r="AW72">
        <v>70.59</v>
      </c>
      <c r="AX72">
        <v>91.52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2739.599999999999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653.72</v>
      </c>
      <c r="L73">
        <v>434.65</v>
      </c>
      <c r="M73">
        <v>92</v>
      </c>
      <c r="N73">
        <v>118.76</v>
      </c>
      <c r="O73">
        <v>62.16</v>
      </c>
      <c r="P73">
        <v>139.69</v>
      </c>
      <c r="Q73">
        <v>8.2799999999999994</v>
      </c>
      <c r="R73">
        <v>42.39</v>
      </c>
      <c r="S73">
        <v>26.4</v>
      </c>
      <c r="T73">
        <v>0</v>
      </c>
      <c r="U73">
        <v>343.12</v>
      </c>
      <c r="V73">
        <v>20.8</v>
      </c>
      <c r="W73">
        <v>45.83</v>
      </c>
      <c r="X73">
        <v>148.30000000000001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18.27</v>
      </c>
      <c r="AE73">
        <v>32.96</v>
      </c>
      <c r="AF73">
        <v>39.049999999999997</v>
      </c>
      <c r="AG73">
        <v>43.57</v>
      </c>
      <c r="AH73">
        <v>116.95</v>
      </c>
      <c r="AI73">
        <v>0</v>
      </c>
      <c r="AJ73">
        <v>0</v>
      </c>
      <c r="AK73">
        <v>52.79</v>
      </c>
      <c r="AL73">
        <v>1.4</v>
      </c>
      <c r="AM73">
        <v>7.9</v>
      </c>
      <c r="AN73">
        <v>0.63</v>
      </c>
      <c r="AO73">
        <v>0</v>
      </c>
      <c r="AP73">
        <v>0.25</v>
      </c>
      <c r="AQ73">
        <v>56.45</v>
      </c>
      <c r="AR73">
        <v>1.1100000000000001</v>
      </c>
      <c r="AS73">
        <v>4.3099999999999996</v>
      </c>
      <c r="AT73">
        <v>20</v>
      </c>
      <c r="AU73">
        <v>0</v>
      </c>
      <c r="AV73">
        <v>43.47</v>
      </c>
      <c r="AW73">
        <v>70.59</v>
      </c>
      <c r="AX73">
        <v>91.52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2833.3400000000006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682.79</v>
      </c>
      <c r="L74">
        <v>434.65</v>
      </c>
      <c r="M74">
        <v>92</v>
      </c>
      <c r="N74">
        <v>118.76</v>
      </c>
      <c r="O74">
        <v>62.16</v>
      </c>
      <c r="P74">
        <v>139.69</v>
      </c>
      <c r="Q74">
        <v>8.2799999999999994</v>
      </c>
      <c r="R74">
        <v>42.39</v>
      </c>
      <c r="S74">
        <v>26.4</v>
      </c>
      <c r="T74">
        <v>0</v>
      </c>
      <c r="U74">
        <v>343.12</v>
      </c>
      <c r="V74">
        <v>20.8</v>
      </c>
      <c r="W74">
        <v>45.83</v>
      </c>
      <c r="X74">
        <v>148.30000000000001</v>
      </c>
      <c r="Y74">
        <v>0</v>
      </c>
      <c r="Z74">
        <v>13.04</v>
      </c>
      <c r="AA74">
        <v>24.09</v>
      </c>
      <c r="AB74">
        <v>39.51</v>
      </c>
      <c r="AC74">
        <v>19.38</v>
      </c>
      <c r="AD74">
        <v>18.27</v>
      </c>
      <c r="AE74">
        <v>32.96</v>
      </c>
      <c r="AF74">
        <v>39.049999999999997</v>
      </c>
      <c r="AG74">
        <v>43.57</v>
      </c>
      <c r="AH74">
        <v>116.95</v>
      </c>
      <c r="AI74">
        <v>0</v>
      </c>
      <c r="AJ74">
        <v>0</v>
      </c>
      <c r="AK74">
        <v>52.79</v>
      </c>
      <c r="AL74">
        <v>1.4</v>
      </c>
      <c r="AM74">
        <v>7.9</v>
      </c>
      <c r="AN74">
        <v>0.63</v>
      </c>
      <c r="AO74">
        <v>0</v>
      </c>
      <c r="AP74">
        <v>0.25</v>
      </c>
      <c r="AQ74">
        <v>56.45</v>
      </c>
      <c r="AR74">
        <v>1.1100000000000001</v>
      </c>
      <c r="AS74">
        <v>4.3099999999999996</v>
      </c>
      <c r="AT74">
        <v>20</v>
      </c>
      <c r="AU74">
        <v>0</v>
      </c>
      <c r="AV74">
        <v>43.47</v>
      </c>
      <c r="AW74">
        <v>70.59</v>
      </c>
      <c r="AX74">
        <v>91.52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2862.4100000000008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682.79</v>
      </c>
      <c r="L75">
        <v>434.65</v>
      </c>
      <c r="M75">
        <v>92</v>
      </c>
      <c r="N75">
        <v>118.76</v>
      </c>
      <c r="O75">
        <v>62.16</v>
      </c>
      <c r="P75">
        <v>139.69</v>
      </c>
      <c r="Q75">
        <v>8.2799999999999994</v>
      </c>
      <c r="R75">
        <v>42.39</v>
      </c>
      <c r="S75">
        <v>26.4</v>
      </c>
      <c r="T75">
        <v>0</v>
      </c>
      <c r="U75">
        <v>343.12</v>
      </c>
      <c r="V75">
        <v>20.8</v>
      </c>
      <c r="W75">
        <v>45.83</v>
      </c>
      <c r="X75">
        <v>148.30000000000001</v>
      </c>
      <c r="Y75">
        <v>0</v>
      </c>
      <c r="Z75">
        <v>13.04</v>
      </c>
      <c r="AA75">
        <v>24.09</v>
      </c>
      <c r="AB75">
        <v>39.51</v>
      </c>
      <c r="AC75">
        <v>19.38</v>
      </c>
      <c r="AD75">
        <v>18.27</v>
      </c>
      <c r="AE75">
        <v>32.96</v>
      </c>
      <c r="AF75">
        <v>39.049999999999997</v>
      </c>
      <c r="AG75">
        <v>43.57</v>
      </c>
      <c r="AH75">
        <v>116.95</v>
      </c>
      <c r="AI75">
        <v>0</v>
      </c>
      <c r="AJ75">
        <v>0</v>
      </c>
      <c r="AK75">
        <v>52.79</v>
      </c>
      <c r="AL75">
        <v>1.4</v>
      </c>
      <c r="AM75">
        <v>7.9</v>
      </c>
      <c r="AN75">
        <v>0.63</v>
      </c>
      <c r="AO75">
        <v>0</v>
      </c>
      <c r="AP75">
        <v>0</v>
      </c>
      <c r="AQ75">
        <v>56.45</v>
      </c>
      <c r="AR75">
        <v>1.1100000000000001</v>
      </c>
      <c r="AS75">
        <v>10.76</v>
      </c>
      <c r="AT75">
        <v>20</v>
      </c>
      <c r="AU75">
        <v>0</v>
      </c>
      <c r="AV75">
        <v>43.47</v>
      </c>
      <c r="AW75">
        <v>70.59</v>
      </c>
      <c r="AX75">
        <v>91.52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2868.610000000001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682.79</v>
      </c>
      <c r="L76">
        <v>434.65</v>
      </c>
      <c r="M76">
        <v>92</v>
      </c>
      <c r="N76">
        <v>118.76</v>
      </c>
      <c r="O76">
        <v>62.16</v>
      </c>
      <c r="P76">
        <v>139.69</v>
      </c>
      <c r="Q76">
        <v>8.2799999999999994</v>
      </c>
      <c r="R76">
        <v>42.39</v>
      </c>
      <c r="S76">
        <v>26.4</v>
      </c>
      <c r="T76">
        <v>0</v>
      </c>
      <c r="U76">
        <v>343.12</v>
      </c>
      <c r="V76">
        <v>20.8</v>
      </c>
      <c r="W76">
        <v>45.83</v>
      </c>
      <c r="X76">
        <v>148.30000000000001</v>
      </c>
      <c r="Y76">
        <v>0</v>
      </c>
      <c r="Z76">
        <v>13.04</v>
      </c>
      <c r="AA76">
        <v>13.24</v>
      </c>
      <c r="AB76">
        <v>39.51</v>
      </c>
      <c r="AC76">
        <v>19.38</v>
      </c>
      <c r="AD76">
        <v>18.27</v>
      </c>
      <c r="AE76">
        <v>32.96</v>
      </c>
      <c r="AF76">
        <v>39.049999999999997</v>
      </c>
      <c r="AG76">
        <v>43.57</v>
      </c>
      <c r="AH76">
        <v>113.64</v>
      </c>
      <c r="AI76">
        <v>0</v>
      </c>
      <c r="AJ76">
        <v>0</v>
      </c>
      <c r="AK76">
        <v>52.79</v>
      </c>
      <c r="AL76">
        <v>9.2899999999999991</v>
      </c>
      <c r="AM76">
        <v>7.9</v>
      </c>
      <c r="AN76">
        <v>0.63</v>
      </c>
      <c r="AO76">
        <v>0</v>
      </c>
      <c r="AP76">
        <v>0</v>
      </c>
      <c r="AQ76">
        <v>56.45</v>
      </c>
      <c r="AR76">
        <v>1.1100000000000001</v>
      </c>
      <c r="AS76">
        <v>10.76</v>
      </c>
      <c r="AT76">
        <v>20</v>
      </c>
      <c r="AU76">
        <v>0</v>
      </c>
      <c r="AV76">
        <v>43.47</v>
      </c>
      <c r="AW76">
        <v>70.81</v>
      </c>
      <c r="AX76">
        <v>91.52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2862.5600000000004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682.79</v>
      </c>
      <c r="L77">
        <v>434.65</v>
      </c>
      <c r="M77">
        <v>92</v>
      </c>
      <c r="N77">
        <v>118.76</v>
      </c>
      <c r="O77">
        <v>62.16</v>
      </c>
      <c r="P77">
        <v>139.69</v>
      </c>
      <c r="Q77">
        <v>8.2799999999999994</v>
      </c>
      <c r="R77">
        <v>42.39</v>
      </c>
      <c r="S77">
        <v>26.4</v>
      </c>
      <c r="T77">
        <v>0</v>
      </c>
      <c r="U77">
        <v>343.12</v>
      </c>
      <c r="V77">
        <v>20.8</v>
      </c>
      <c r="W77">
        <v>45.83</v>
      </c>
      <c r="X77">
        <v>148.30000000000001</v>
      </c>
      <c r="Y77">
        <v>0</v>
      </c>
      <c r="Z77">
        <v>13.04</v>
      </c>
      <c r="AA77">
        <v>0</v>
      </c>
      <c r="AB77">
        <v>39.51</v>
      </c>
      <c r="AC77">
        <v>19.38</v>
      </c>
      <c r="AD77">
        <v>18.27</v>
      </c>
      <c r="AE77">
        <v>32.96</v>
      </c>
      <c r="AF77">
        <v>39.049999999999997</v>
      </c>
      <c r="AG77">
        <v>43.57</v>
      </c>
      <c r="AH77">
        <v>113.64</v>
      </c>
      <c r="AI77">
        <v>0</v>
      </c>
      <c r="AJ77">
        <v>0</v>
      </c>
      <c r="AK77">
        <v>52.79</v>
      </c>
      <c r="AL77">
        <v>41.83</v>
      </c>
      <c r="AM77">
        <v>7.9</v>
      </c>
      <c r="AN77">
        <v>0.63</v>
      </c>
      <c r="AO77">
        <v>0</v>
      </c>
      <c r="AP77">
        <v>0</v>
      </c>
      <c r="AQ77">
        <v>56.45</v>
      </c>
      <c r="AR77">
        <v>29.81</v>
      </c>
      <c r="AS77">
        <v>10.76</v>
      </c>
      <c r="AT77">
        <v>20</v>
      </c>
      <c r="AU77">
        <v>0</v>
      </c>
      <c r="AV77">
        <v>43.68</v>
      </c>
      <c r="AW77">
        <v>70.81</v>
      </c>
      <c r="AX77">
        <v>91.52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2910.7700000000004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682.79</v>
      </c>
      <c r="L78">
        <v>434.65</v>
      </c>
      <c r="M78">
        <v>92</v>
      </c>
      <c r="N78">
        <v>118.76</v>
      </c>
      <c r="O78">
        <v>62.16</v>
      </c>
      <c r="P78">
        <v>139.69</v>
      </c>
      <c r="Q78">
        <v>8.2799999999999994</v>
      </c>
      <c r="R78">
        <v>42.39</v>
      </c>
      <c r="S78">
        <v>26.4</v>
      </c>
      <c r="T78">
        <v>0</v>
      </c>
      <c r="U78">
        <v>343.12</v>
      </c>
      <c r="V78">
        <v>20.8</v>
      </c>
      <c r="W78">
        <v>45.83</v>
      </c>
      <c r="X78">
        <v>148.30000000000001</v>
      </c>
      <c r="Y78">
        <v>0</v>
      </c>
      <c r="Z78">
        <v>13.04</v>
      </c>
      <c r="AA78">
        <v>0</v>
      </c>
      <c r="AB78">
        <v>39.51</v>
      </c>
      <c r="AC78">
        <v>19.38</v>
      </c>
      <c r="AD78">
        <v>18.27</v>
      </c>
      <c r="AE78">
        <v>32.96</v>
      </c>
      <c r="AF78">
        <v>39.049999999999997</v>
      </c>
      <c r="AG78">
        <v>43.57</v>
      </c>
      <c r="AH78">
        <v>83.43</v>
      </c>
      <c r="AI78">
        <v>0</v>
      </c>
      <c r="AJ78">
        <v>0</v>
      </c>
      <c r="AK78">
        <v>52.79</v>
      </c>
      <c r="AL78">
        <v>41.83</v>
      </c>
      <c r="AM78">
        <v>7.9</v>
      </c>
      <c r="AN78">
        <v>0.63</v>
      </c>
      <c r="AO78">
        <v>0</v>
      </c>
      <c r="AP78">
        <v>0</v>
      </c>
      <c r="AQ78">
        <v>56.45</v>
      </c>
      <c r="AR78">
        <v>29.81</v>
      </c>
      <c r="AS78">
        <v>10.76</v>
      </c>
      <c r="AT78">
        <v>20</v>
      </c>
      <c r="AU78">
        <v>0</v>
      </c>
      <c r="AV78">
        <v>43.68</v>
      </c>
      <c r="AW78">
        <v>70.81</v>
      </c>
      <c r="AX78">
        <v>91.52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2880.5600000000004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682.79</v>
      </c>
      <c r="L79">
        <v>434.65</v>
      </c>
      <c r="M79">
        <v>92</v>
      </c>
      <c r="N79">
        <v>118.76</v>
      </c>
      <c r="O79">
        <v>62.16</v>
      </c>
      <c r="P79">
        <v>139.69</v>
      </c>
      <c r="Q79">
        <v>8.2799999999999994</v>
      </c>
      <c r="R79">
        <v>42.39</v>
      </c>
      <c r="S79">
        <v>26.4</v>
      </c>
      <c r="T79">
        <v>0</v>
      </c>
      <c r="U79">
        <v>343.12</v>
      </c>
      <c r="V79">
        <v>20.8</v>
      </c>
      <c r="W79">
        <v>45.83</v>
      </c>
      <c r="X79">
        <v>148.30000000000001</v>
      </c>
      <c r="Y79">
        <v>0</v>
      </c>
      <c r="Z79">
        <v>2.2000000000000002</v>
      </c>
      <c r="AA79">
        <v>0</v>
      </c>
      <c r="AB79">
        <v>2</v>
      </c>
      <c r="AC79">
        <v>9.68</v>
      </c>
      <c r="AD79">
        <v>18.27</v>
      </c>
      <c r="AE79">
        <v>32.96</v>
      </c>
      <c r="AF79">
        <v>39.049999999999997</v>
      </c>
      <c r="AG79">
        <v>43.57</v>
      </c>
      <c r="AH79">
        <v>62.51</v>
      </c>
      <c r="AI79">
        <v>3.82</v>
      </c>
      <c r="AJ79">
        <v>0</v>
      </c>
      <c r="AK79">
        <v>52.79</v>
      </c>
      <c r="AL79">
        <v>41.83</v>
      </c>
      <c r="AM79">
        <v>0</v>
      </c>
      <c r="AN79">
        <v>0.63</v>
      </c>
      <c r="AO79">
        <v>0</v>
      </c>
      <c r="AP79">
        <v>0</v>
      </c>
      <c r="AQ79">
        <v>56.45</v>
      </c>
      <c r="AR79">
        <v>29.81</v>
      </c>
      <c r="AS79">
        <v>10.76</v>
      </c>
      <c r="AT79">
        <v>20</v>
      </c>
      <c r="AU79">
        <v>0</v>
      </c>
      <c r="AV79">
        <v>43.68</v>
      </c>
      <c r="AW79">
        <v>70.81</v>
      </c>
      <c r="AX79">
        <v>91.52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2797.51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682.79</v>
      </c>
      <c r="L80">
        <v>434.65</v>
      </c>
      <c r="M80">
        <v>92</v>
      </c>
      <c r="N80">
        <v>118.76</v>
      </c>
      <c r="O80">
        <v>62.16</v>
      </c>
      <c r="P80">
        <v>139.69</v>
      </c>
      <c r="Q80">
        <v>8.2799999999999994</v>
      </c>
      <c r="R80">
        <v>42.39</v>
      </c>
      <c r="S80">
        <v>26.4</v>
      </c>
      <c r="T80">
        <v>0</v>
      </c>
      <c r="U80">
        <v>343.12</v>
      </c>
      <c r="V80">
        <v>20.8</v>
      </c>
      <c r="W80">
        <v>45.83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9.68</v>
      </c>
      <c r="AD80">
        <v>9.14</v>
      </c>
      <c r="AE80">
        <v>16.48</v>
      </c>
      <c r="AF80">
        <v>39.049999999999997</v>
      </c>
      <c r="AG80">
        <v>43.57</v>
      </c>
      <c r="AH80">
        <v>41.67</v>
      </c>
      <c r="AI80">
        <v>16.54</v>
      </c>
      <c r="AJ80">
        <v>0</v>
      </c>
      <c r="AK80">
        <v>52.79</v>
      </c>
      <c r="AL80">
        <v>41.83</v>
      </c>
      <c r="AM80">
        <v>0</v>
      </c>
      <c r="AN80">
        <v>0.63</v>
      </c>
      <c r="AO80">
        <v>0</v>
      </c>
      <c r="AP80">
        <v>0</v>
      </c>
      <c r="AQ80">
        <v>56.45</v>
      </c>
      <c r="AR80">
        <v>3.31</v>
      </c>
      <c r="AS80">
        <v>10.76</v>
      </c>
      <c r="AT80">
        <v>20</v>
      </c>
      <c r="AU80">
        <v>0</v>
      </c>
      <c r="AV80">
        <v>43.68</v>
      </c>
      <c r="AW80">
        <v>70.81</v>
      </c>
      <c r="AX80">
        <v>91.52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2733.08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682.79</v>
      </c>
      <c r="L81">
        <v>434.65</v>
      </c>
      <c r="M81">
        <v>92</v>
      </c>
      <c r="N81">
        <v>118.76</v>
      </c>
      <c r="O81">
        <v>62.16</v>
      </c>
      <c r="P81">
        <v>139.69</v>
      </c>
      <c r="Q81">
        <v>8.2799999999999994</v>
      </c>
      <c r="R81">
        <v>42.39</v>
      </c>
      <c r="S81">
        <v>26.4</v>
      </c>
      <c r="T81">
        <v>0</v>
      </c>
      <c r="U81">
        <v>343.12</v>
      </c>
      <c r="V81">
        <v>20.8</v>
      </c>
      <c r="W81">
        <v>45.83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9.68</v>
      </c>
      <c r="AD81">
        <v>0</v>
      </c>
      <c r="AE81">
        <v>16.48</v>
      </c>
      <c r="AF81">
        <v>39.049999999999997</v>
      </c>
      <c r="AG81">
        <v>43.57</v>
      </c>
      <c r="AH81">
        <v>41.67</v>
      </c>
      <c r="AI81">
        <v>16.54</v>
      </c>
      <c r="AJ81">
        <v>0</v>
      </c>
      <c r="AK81">
        <v>52.79</v>
      </c>
      <c r="AL81">
        <v>41.83</v>
      </c>
      <c r="AM81">
        <v>0</v>
      </c>
      <c r="AN81">
        <v>0.63</v>
      </c>
      <c r="AO81">
        <v>0</v>
      </c>
      <c r="AP81">
        <v>0</v>
      </c>
      <c r="AQ81">
        <v>56.45</v>
      </c>
      <c r="AR81">
        <v>1.66</v>
      </c>
      <c r="AS81">
        <v>4.3099999999999996</v>
      </c>
      <c r="AT81">
        <v>20</v>
      </c>
      <c r="AU81">
        <v>0</v>
      </c>
      <c r="AV81">
        <v>43.79</v>
      </c>
      <c r="AW81">
        <v>70.81</v>
      </c>
      <c r="AX81">
        <v>91.52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2715.95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682.79</v>
      </c>
      <c r="L82">
        <v>434.65</v>
      </c>
      <c r="M82">
        <v>92</v>
      </c>
      <c r="N82">
        <v>118.76</v>
      </c>
      <c r="O82">
        <v>62.16</v>
      </c>
      <c r="P82">
        <v>139.69</v>
      </c>
      <c r="Q82">
        <v>8.2799999999999994</v>
      </c>
      <c r="R82">
        <v>42.39</v>
      </c>
      <c r="S82">
        <v>26.4</v>
      </c>
      <c r="T82">
        <v>0</v>
      </c>
      <c r="U82">
        <v>343.12</v>
      </c>
      <c r="V82">
        <v>20.8</v>
      </c>
      <c r="W82">
        <v>45.83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9.68</v>
      </c>
      <c r="AD82">
        <v>0</v>
      </c>
      <c r="AE82">
        <v>16.48</v>
      </c>
      <c r="AF82">
        <v>39.049999999999997</v>
      </c>
      <c r="AG82">
        <v>43.57</v>
      </c>
      <c r="AH82">
        <v>0</v>
      </c>
      <c r="AI82">
        <v>16.54</v>
      </c>
      <c r="AJ82">
        <v>0</v>
      </c>
      <c r="AK82">
        <v>52.79</v>
      </c>
      <c r="AL82">
        <v>41.83</v>
      </c>
      <c r="AM82">
        <v>0</v>
      </c>
      <c r="AN82">
        <v>0.63</v>
      </c>
      <c r="AO82">
        <v>0</v>
      </c>
      <c r="AP82">
        <v>0</v>
      </c>
      <c r="AQ82">
        <v>56.45</v>
      </c>
      <c r="AR82">
        <v>1.66</v>
      </c>
      <c r="AS82">
        <v>4.3099999999999996</v>
      </c>
      <c r="AT82">
        <v>20</v>
      </c>
      <c r="AU82">
        <v>0</v>
      </c>
      <c r="AV82">
        <v>43.79</v>
      </c>
      <c r="AW82">
        <v>70.81</v>
      </c>
      <c r="AX82">
        <v>91.52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2674.2799999999997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682.78</v>
      </c>
      <c r="L83">
        <v>434.65</v>
      </c>
      <c r="M83">
        <v>92</v>
      </c>
      <c r="N83">
        <v>118.76</v>
      </c>
      <c r="O83">
        <v>62.16</v>
      </c>
      <c r="P83">
        <v>139.69</v>
      </c>
      <c r="Q83">
        <v>8.2799999999999994</v>
      </c>
      <c r="R83">
        <v>42.39</v>
      </c>
      <c r="S83">
        <v>26.4</v>
      </c>
      <c r="T83">
        <v>0</v>
      </c>
      <c r="U83">
        <v>343.12</v>
      </c>
      <c r="V83">
        <v>20.8</v>
      </c>
      <c r="W83">
        <v>45.83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39.049999999999997</v>
      </c>
      <c r="AG83">
        <v>43.57</v>
      </c>
      <c r="AH83">
        <v>0</v>
      </c>
      <c r="AI83">
        <v>16.54</v>
      </c>
      <c r="AJ83">
        <v>0</v>
      </c>
      <c r="AK83">
        <v>52.79</v>
      </c>
      <c r="AL83">
        <v>9.2899999999999991</v>
      </c>
      <c r="AM83">
        <v>0</v>
      </c>
      <c r="AN83">
        <v>0.63</v>
      </c>
      <c r="AO83">
        <v>0</v>
      </c>
      <c r="AP83">
        <v>0</v>
      </c>
      <c r="AQ83">
        <v>56.45</v>
      </c>
      <c r="AR83">
        <v>3.31</v>
      </c>
      <c r="AS83">
        <v>4.3099999999999996</v>
      </c>
      <c r="AT83">
        <v>20</v>
      </c>
      <c r="AU83">
        <v>0</v>
      </c>
      <c r="AV83">
        <v>43.79</v>
      </c>
      <c r="AW83">
        <v>70.81</v>
      </c>
      <c r="AX83">
        <v>91.52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2633.7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682.78</v>
      </c>
      <c r="L84">
        <v>434.65</v>
      </c>
      <c r="M84">
        <v>92</v>
      </c>
      <c r="N84">
        <v>118.76</v>
      </c>
      <c r="O84">
        <v>62.16</v>
      </c>
      <c r="P84">
        <v>139.69</v>
      </c>
      <c r="Q84">
        <v>8.2799999999999994</v>
      </c>
      <c r="R84">
        <v>42.39</v>
      </c>
      <c r="S84">
        <v>26.4</v>
      </c>
      <c r="T84">
        <v>0</v>
      </c>
      <c r="U84">
        <v>343.12</v>
      </c>
      <c r="V84">
        <v>20.8</v>
      </c>
      <c r="W84">
        <v>45.83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26.62</v>
      </c>
      <c r="AG84">
        <v>43.57</v>
      </c>
      <c r="AH84">
        <v>0</v>
      </c>
      <c r="AI84">
        <v>16.54</v>
      </c>
      <c r="AJ84">
        <v>0</v>
      </c>
      <c r="AK84">
        <v>52.79</v>
      </c>
      <c r="AL84">
        <v>1.4</v>
      </c>
      <c r="AM84">
        <v>0</v>
      </c>
      <c r="AN84">
        <v>0.63</v>
      </c>
      <c r="AO84">
        <v>0</v>
      </c>
      <c r="AP84">
        <v>0</v>
      </c>
      <c r="AQ84">
        <v>56.45</v>
      </c>
      <c r="AR84">
        <v>3.31</v>
      </c>
      <c r="AS84">
        <v>4.3099999999999996</v>
      </c>
      <c r="AT84">
        <v>20</v>
      </c>
      <c r="AU84">
        <v>0</v>
      </c>
      <c r="AV84">
        <v>43.79</v>
      </c>
      <c r="AW84">
        <v>70.81</v>
      </c>
      <c r="AX84">
        <v>91.52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2613.3799999999997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683.14</v>
      </c>
      <c r="L85">
        <v>434.65</v>
      </c>
      <c r="M85">
        <v>92</v>
      </c>
      <c r="N85">
        <v>118.76</v>
      </c>
      <c r="O85">
        <v>62.16</v>
      </c>
      <c r="P85">
        <v>139.69</v>
      </c>
      <c r="Q85">
        <v>8.2799999999999994</v>
      </c>
      <c r="R85">
        <v>42.39</v>
      </c>
      <c r="S85">
        <v>26.4</v>
      </c>
      <c r="T85">
        <v>0</v>
      </c>
      <c r="U85">
        <v>343.12</v>
      </c>
      <c r="V85">
        <v>20.8</v>
      </c>
      <c r="W85">
        <v>45.83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26.62</v>
      </c>
      <c r="AG85">
        <v>43.57</v>
      </c>
      <c r="AH85">
        <v>0</v>
      </c>
      <c r="AI85">
        <v>3.57</v>
      </c>
      <c r="AJ85">
        <v>0</v>
      </c>
      <c r="AK85">
        <v>52.79</v>
      </c>
      <c r="AL85">
        <v>1.4</v>
      </c>
      <c r="AM85">
        <v>0</v>
      </c>
      <c r="AN85">
        <v>0.63</v>
      </c>
      <c r="AO85">
        <v>0</v>
      </c>
      <c r="AP85">
        <v>0</v>
      </c>
      <c r="AQ85">
        <v>56.45</v>
      </c>
      <c r="AR85">
        <v>29.81</v>
      </c>
      <c r="AS85">
        <v>4.3099999999999996</v>
      </c>
      <c r="AT85">
        <v>20</v>
      </c>
      <c r="AU85">
        <v>0</v>
      </c>
      <c r="AV85">
        <v>43.79</v>
      </c>
      <c r="AW85">
        <v>70.81</v>
      </c>
      <c r="AX85">
        <v>91.52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2627.27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683.14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8.2799999999999994</v>
      </c>
      <c r="R86">
        <v>42.39</v>
      </c>
      <c r="S86">
        <v>26.4</v>
      </c>
      <c r="T86">
        <v>0</v>
      </c>
      <c r="U86">
        <v>343.12</v>
      </c>
      <c r="V86">
        <v>20.8</v>
      </c>
      <c r="W86">
        <v>45.83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26.62</v>
      </c>
      <c r="AG86">
        <v>43.57</v>
      </c>
      <c r="AH86">
        <v>0</v>
      </c>
      <c r="AI86">
        <v>0</v>
      </c>
      <c r="AJ86">
        <v>0</v>
      </c>
      <c r="AK86">
        <v>52.79</v>
      </c>
      <c r="AL86">
        <v>1.4</v>
      </c>
      <c r="AM86">
        <v>0</v>
      </c>
      <c r="AN86">
        <v>0.63</v>
      </c>
      <c r="AO86">
        <v>0</v>
      </c>
      <c r="AP86">
        <v>0</v>
      </c>
      <c r="AQ86">
        <v>56.45</v>
      </c>
      <c r="AR86">
        <v>29.81</v>
      </c>
      <c r="AS86">
        <v>4.3099999999999996</v>
      </c>
      <c r="AT86">
        <v>20</v>
      </c>
      <c r="AU86">
        <v>0</v>
      </c>
      <c r="AV86">
        <v>43.79</v>
      </c>
      <c r="AW86">
        <v>70.81</v>
      </c>
      <c r="AX86">
        <v>91.52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2623.7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8.2799999999999994</v>
      </c>
      <c r="R87">
        <v>42.39</v>
      </c>
      <c r="S87">
        <v>26.4</v>
      </c>
      <c r="T87">
        <v>0</v>
      </c>
      <c r="U87">
        <v>343.12</v>
      </c>
      <c r="V87">
        <v>20.8</v>
      </c>
      <c r="W87">
        <v>45.83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26.62</v>
      </c>
      <c r="AG87">
        <v>43.57</v>
      </c>
      <c r="AH87">
        <v>0</v>
      </c>
      <c r="AI87">
        <v>0</v>
      </c>
      <c r="AJ87">
        <v>0</v>
      </c>
      <c r="AK87">
        <v>52.79</v>
      </c>
      <c r="AL87">
        <v>1.4</v>
      </c>
      <c r="AM87">
        <v>0</v>
      </c>
      <c r="AN87">
        <v>0.63</v>
      </c>
      <c r="AO87">
        <v>0</v>
      </c>
      <c r="AP87">
        <v>0</v>
      </c>
      <c r="AQ87">
        <v>56.45</v>
      </c>
      <c r="AR87">
        <v>29.81</v>
      </c>
      <c r="AS87">
        <v>4.3099999999999996</v>
      </c>
      <c r="AT87">
        <v>20</v>
      </c>
      <c r="AU87">
        <v>0</v>
      </c>
      <c r="AV87">
        <v>43.89</v>
      </c>
      <c r="AW87">
        <v>70.81</v>
      </c>
      <c r="AX87">
        <v>91.52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2623.7999999999997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8.2799999999999994</v>
      </c>
      <c r="R88">
        <v>42.39</v>
      </c>
      <c r="S88">
        <v>26.4</v>
      </c>
      <c r="T88">
        <v>0</v>
      </c>
      <c r="U88">
        <v>343.12</v>
      </c>
      <c r="V88">
        <v>20.8</v>
      </c>
      <c r="W88">
        <v>45.83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26.62</v>
      </c>
      <c r="AG88">
        <v>43.57</v>
      </c>
      <c r="AH88">
        <v>0</v>
      </c>
      <c r="AI88">
        <v>0</v>
      </c>
      <c r="AJ88">
        <v>0</v>
      </c>
      <c r="AK88">
        <v>52.79</v>
      </c>
      <c r="AL88">
        <v>1.4</v>
      </c>
      <c r="AM88">
        <v>0</v>
      </c>
      <c r="AN88">
        <v>0.63</v>
      </c>
      <c r="AO88">
        <v>0</v>
      </c>
      <c r="AP88">
        <v>0</v>
      </c>
      <c r="AQ88">
        <v>56.45</v>
      </c>
      <c r="AR88">
        <v>3.31</v>
      </c>
      <c r="AS88">
        <v>4.3099999999999996</v>
      </c>
      <c r="AT88">
        <v>20</v>
      </c>
      <c r="AU88">
        <v>0</v>
      </c>
      <c r="AV88">
        <v>43.89</v>
      </c>
      <c r="AW88">
        <v>70.81</v>
      </c>
      <c r="AX88">
        <v>91.52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2597.2999999999997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8.2799999999999994</v>
      </c>
      <c r="R89">
        <v>42.39</v>
      </c>
      <c r="S89">
        <v>26.4</v>
      </c>
      <c r="T89">
        <v>0</v>
      </c>
      <c r="U89">
        <v>343.12</v>
      </c>
      <c r="V89">
        <v>20.8</v>
      </c>
      <c r="W89">
        <v>45.83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26.62</v>
      </c>
      <c r="AG89">
        <v>43.57</v>
      </c>
      <c r="AH89">
        <v>0</v>
      </c>
      <c r="AI89">
        <v>0</v>
      </c>
      <c r="AJ89">
        <v>0</v>
      </c>
      <c r="AK89">
        <v>52.79</v>
      </c>
      <c r="AL89">
        <v>1.4</v>
      </c>
      <c r="AM89">
        <v>0</v>
      </c>
      <c r="AN89">
        <v>0.63</v>
      </c>
      <c r="AO89">
        <v>0</v>
      </c>
      <c r="AP89">
        <v>0</v>
      </c>
      <c r="AQ89">
        <v>42.34</v>
      </c>
      <c r="AR89">
        <v>3.31</v>
      </c>
      <c r="AS89">
        <v>4.3099999999999996</v>
      </c>
      <c r="AT89">
        <v>20</v>
      </c>
      <c r="AU89">
        <v>0</v>
      </c>
      <c r="AV89">
        <v>43.89</v>
      </c>
      <c r="AW89">
        <v>70.81</v>
      </c>
      <c r="AX89">
        <v>91.52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2583.19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8.2799999999999994</v>
      </c>
      <c r="R90">
        <v>42.39</v>
      </c>
      <c r="S90">
        <v>26.4</v>
      </c>
      <c r="T90">
        <v>0</v>
      </c>
      <c r="U90">
        <v>343.12</v>
      </c>
      <c r="V90">
        <v>20.8</v>
      </c>
      <c r="W90">
        <v>45.83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26.62</v>
      </c>
      <c r="AG90">
        <v>43.57</v>
      </c>
      <c r="AH90">
        <v>0</v>
      </c>
      <c r="AI90">
        <v>0</v>
      </c>
      <c r="AJ90">
        <v>0</v>
      </c>
      <c r="AK90">
        <v>52.79</v>
      </c>
      <c r="AL90">
        <v>1.4</v>
      </c>
      <c r="AM90">
        <v>0</v>
      </c>
      <c r="AN90">
        <v>0.63</v>
      </c>
      <c r="AO90">
        <v>0</v>
      </c>
      <c r="AP90">
        <v>0</v>
      </c>
      <c r="AQ90">
        <v>42.34</v>
      </c>
      <c r="AR90">
        <v>3.31</v>
      </c>
      <c r="AS90">
        <v>4.3099999999999996</v>
      </c>
      <c r="AT90">
        <v>20</v>
      </c>
      <c r="AU90">
        <v>0</v>
      </c>
      <c r="AV90">
        <v>43.89</v>
      </c>
      <c r="AW90">
        <v>70.81</v>
      </c>
      <c r="AX90">
        <v>91.52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2583.19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8.2799999999999994</v>
      </c>
      <c r="R91">
        <v>42.39</v>
      </c>
      <c r="S91">
        <v>26.4</v>
      </c>
      <c r="T91">
        <v>0</v>
      </c>
      <c r="U91">
        <v>343.12</v>
      </c>
      <c r="V91">
        <v>20.8</v>
      </c>
      <c r="W91">
        <v>45.83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26.62</v>
      </c>
      <c r="AG91">
        <v>43.57</v>
      </c>
      <c r="AH91">
        <v>0</v>
      </c>
      <c r="AI91">
        <v>0</v>
      </c>
      <c r="AJ91">
        <v>0</v>
      </c>
      <c r="AK91">
        <v>52.79</v>
      </c>
      <c r="AL91">
        <v>1.4</v>
      </c>
      <c r="AM91">
        <v>0</v>
      </c>
      <c r="AN91">
        <v>0.63</v>
      </c>
      <c r="AO91">
        <v>0</v>
      </c>
      <c r="AP91">
        <v>0</v>
      </c>
      <c r="AQ91">
        <v>42.34</v>
      </c>
      <c r="AR91">
        <v>5.52</v>
      </c>
      <c r="AS91">
        <v>4.3099999999999996</v>
      </c>
      <c r="AT91">
        <v>20</v>
      </c>
      <c r="AU91">
        <v>0</v>
      </c>
      <c r="AV91">
        <v>43.99</v>
      </c>
      <c r="AW91">
        <v>70.81</v>
      </c>
      <c r="AX91">
        <v>91.52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2585.5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8.2799999999999994</v>
      </c>
      <c r="R92">
        <v>42.39</v>
      </c>
      <c r="S92">
        <v>26.4</v>
      </c>
      <c r="T92">
        <v>0</v>
      </c>
      <c r="U92">
        <v>343.12</v>
      </c>
      <c r="V92">
        <v>20.8</v>
      </c>
      <c r="W92">
        <v>45.83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26.62</v>
      </c>
      <c r="AG92">
        <v>43.57</v>
      </c>
      <c r="AH92">
        <v>0</v>
      </c>
      <c r="AI92">
        <v>0</v>
      </c>
      <c r="AJ92">
        <v>0</v>
      </c>
      <c r="AK92">
        <v>52.79</v>
      </c>
      <c r="AL92">
        <v>1.4</v>
      </c>
      <c r="AM92">
        <v>0</v>
      </c>
      <c r="AN92">
        <v>0.63</v>
      </c>
      <c r="AO92">
        <v>0</v>
      </c>
      <c r="AP92">
        <v>0</v>
      </c>
      <c r="AQ92">
        <v>42.34</v>
      </c>
      <c r="AR92">
        <v>5.52</v>
      </c>
      <c r="AS92">
        <v>4.3099999999999996</v>
      </c>
      <c r="AT92">
        <v>20</v>
      </c>
      <c r="AU92">
        <v>0</v>
      </c>
      <c r="AV92">
        <v>44.21</v>
      </c>
      <c r="AW92">
        <v>70.81</v>
      </c>
      <c r="AX92">
        <v>91.52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2585.7200000000003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8.2799999999999994</v>
      </c>
      <c r="R93">
        <v>42.39</v>
      </c>
      <c r="S93">
        <v>26.4</v>
      </c>
      <c r="T93">
        <v>0</v>
      </c>
      <c r="U93">
        <v>343.12</v>
      </c>
      <c r="V93">
        <v>20.8</v>
      </c>
      <c r="W93">
        <v>45.83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26.62</v>
      </c>
      <c r="AG93">
        <v>43.57</v>
      </c>
      <c r="AH93">
        <v>0</v>
      </c>
      <c r="AI93">
        <v>0</v>
      </c>
      <c r="AJ93">
        <v>0</v>
      </c>
      <c r="AK93">
        <v>52.79</v>
      </c>
      <c r="AL93">
        <v>1.4</v>
      </c>
      <c r="AM93">
        <v>0</v>
      </c>
      <c r="AN93">
        <v>0.63</v>
      </c>
      <c r="AO93">
        <v>0</v>
      </c>
      <c r="AP93">
        <v>0</v>
      </c>
      <c r="AQ93">
        <v>42.46</v>
      </c>
      <c r="AR93">
        <v>1.66</v>
      </c>
      <c r="AS93">
        <v>4.3099999999999996</v>
      </c>
      <c r="AT93">
        <v>20</v>
      </c>
      <c r="AU93">
        <v>0</v>
      </c>
      <c r="AV93">
        <v>44.21</v>
      </c>
      <c r="AW93">
        <v>70.81</v>
      </c>
      <c r="AX93">
        <v>91.52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2581.98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8.2799999999999994</v>
      </c>
      <c r="R94">
        <v>42.39</v>
      </c>
      <c r="S94">
        <v>26.4</v>
      </c>
      <c r="T94">
        <v>0</v>
      </c>
      <c r="U94">
        <v>343.12</v>
      </c>
      <c r="V94">
        <v>20.8</v>
      </c>
      <c r="W94">
        <v>45.83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17.75</v>
      </c>
      <c r="AG94">
        <v>43.57</v>
      </c>
      <c r="AH94">
        <v>0</v>
      </c>
      <c r="AI94">
        <v>0</v>
      </c>
      <c r="AJ94">
        <v>0</v>
      </c>
      <c r="AK94">
        <v>52.79</v>
      </c>
      <c r="AL94">
        <v>1.4</v>
      </c>
      <c r="AM94">
        <v>0</v>
      </c>
      <c r="AN94">
        <v>0.63</v>
      </c>
      <c r="AO94">
        <v>0</v>
      </c>
      <c r="AP94">
        <v>0</v>
      </c>
      <c r="AQ94">
        <v>28.22</v>
      </c>
      <c r="AR94">
        <v>1.66</v>
      </c>
      <c r="AS94">
        <v>4.3099999999999996</v>
      </c>
      <c r="AT94">
        <v>20</v>
      </c>
      <c r="AU94">
        <v>0</v>
      </c>
      <c r="AV94">
        <v>44.21</v>
      </c>
      <c r="AW94">
        <v>70.81</v>
      </c>
      <c r="AX94">
        <v>91.52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2558.87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8.2799999999999994</v>
      </c>
      <c r="R95">
        <v>42.39</v>
      </c>
      <c r="S95">
        <v>26.4</v>
      </c>
      <c r="T95">
        <v>0</v>
      </c>
      <c r="U95">
        <v>343.12</v>
      </c>
      <c r="V95">
        <v>20.8</v>
      </c>
      <c r="W95">
        <v>45.83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17.75</v>
      </c>
      <c r="AG95">
        <v>43.57</v>
      </c>
      <c r="AH95">
        <v>0</v>
      </c>
      <c r="AI95">
        <v>0</v>
      </c>
      <c r="AJ95">
        <v>0</v>
      </c>
      <c r="AK95">
        <v>52.79</v>
      </c>
      <c r="AL95">
        <v>1.4</v>
      </c>
      <c r="AM95">
        <v>0</v>
      </c>
      <c r="AN95">
        <v>0.63</v>
      </c>
      <c r="AO95">
        <v>0</v>
      </c>
      <c r="AP95">
        <v>0</v>
      </c>
      <c r="AQ95">
        <v>28.22</v>
      </c>
      <c r="AR95">
        <v>1.66</v>
      </c>
      <c r="AS95">
        <v>4.3099999999999996</v>
      </c>
      <c r="AT95">
        <v>20</v>
      </c>
      <c r="AU95">
        <v>0</v>
      </c>
      <c r="AV95">
        <v>44.21</v>
      </c>
      <c r="AW95">
        <v>70.81</v>
      </c>
      <c r="AX95">
        <v>91.52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2558.87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8.2799999999999994</v>
      </c>
      <c r="R96">
        <v>42.39</v>
      </c>
      <c r="S96">
        <v>26.4</v>
      </c>
      <c r="T96">
        <v>0</v>
      </c>
      <c r="U96">
        <v>343.12</v>
      </c>
      <c r="V96">
        <v>20.8</v>
      </c>
      <c r="W96">
        <v>45.83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17.75</v>
      </c>
      <c r="AG96">
        <v>43.57</v>
      </c>
      <c r="AH96">
        <v>0</v>
      </c>
      <c r="AI96">
        <v>0</v>
      </c>
      <c r="AJ96">
        <v>0</v>
      </c>
      <c r="AK96">
        <v>52.79</v>
      </c>
      <c r="AL96">
        <v>1.4</v>
      </c>
      <c r="AM96">
        <v>0</v>
      </c>
      <c r="AN96">
        <v>0.63</v>
      </c>
      <c r="AO96">
        <v>0</v>
      </c>
      <c r="AP96">
        <v>0</v>
      </c>
      <c r="AQ96">
        <v>15.75</v>
      </c>
      <c r="AR96">
        <v>1.66</v>
      </c>
      <c r="AS96">
        <v>4.3099999999999996</v>
      </c>
      <c r="AT96">
        <v>20</v>
      </c>
      <c r="AU96">
        <v>0</v>
      </c>
      <c r="AV96">
        <v>44.42</v>
      </c>
      <c r="AW96">
        <v>70.81</v>
      </c>
      <c r="AX96">
        <v>91.52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2546.61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8.2799999999999994</v>
      </c>
      <c r="R97">
        <v>42.39</v>
      </c>
      <c r="S97">
        <v>26.4</v>
      </c>
      <c r="T97">
        <v>0</v>
      </c>
      <c r="U97">
        <v>343.12</v>
      </c>
      <c r="V97">
        <v>20.8</v>
      </c>
      <c r="W97">
        <v>45.83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43.57</v>
      </c>
      <c r="AH97">
        <v>0</v>
      </c>
      <c r="AI97">
        <v>0</v>
      </c>
      <c r="AJ97">
        <v>0</v>
      </c>
      <c r="AK97">
        <v>52.79</v>
      </c>
      <c r="AL97">
        <v>1.4</v>
      </c>
      <c r="AM97">
        <v>0</v>
      </c>
      <c r="AN97">
        <v>0.63</v>
      </c>
      <c r="AO97">
        <v>0</v>
      </c>
      <c r="AP97">
        <v>0</v>
      </c>
      <c r="AQ97">
        <v>14.12</v>
      </c>
      <c r="AR97">
        <v>1.66</v>
      </c>
      <c r="AS97">
        <v>4.3099999999999996</v>
      </c>
      <c r="AT97">
        <v>20</v>
      </c>
      <c r="AU97">
        <v>0</v>
      </c>
      <c r="AV97">
        <v>44.42</v>
      </c>
      <c r="AW97">
        <v>70.81</v>
      </c>
      <c r="AX97">
        <v>91.52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2536.1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8.2799999999999994</v>
      </c>
      <c r="R98">
        <v>42.39</v>
      </c>
      <c r="S98">
        <v>26.4</v>
      </c>
      <c r="T98">
        <v>0</v>
      </c>
      <c r="U98">
        <v>343.12</v>
      </c>
      <c r="V98">
        <v>20.8</v>
      </c>
      <c r="W98">
        <v>45.83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43.57</v>
      </c>
      <c r="AH98">
        <v>0</v>
      </c>
      <c r="AI98">
        <v>0</v>
      </c>
      <c r="AJ98">
        <v>0</v>
      </c>
      <c r="AK98">
        <v>52.79</v>
      </c>
      <c r="AL98">
        <v>1.4</v>
      </c>
      <c r="AM98">
        <v>0</v>
      </c>
      <c r="AN98">
        <v>0.63</v>
      </c>
      <c r="AO98">
        <v>0</v>
      </c>
      <c r="AP98">
        <v>0</v>
      </c>
      <c r="AQ98">
        <v>0</v>
      </c>
      <c r="AR98">
        <v>1.66</v>
      </c>
      <c r="AS98">
        <v>4.3099999999999996</v>
      </c>
      <c r="AT98">
        <v>20</v>
      </c>
      <c r="AU98">
        <v>0</v>
      </c>
      <c r="AV98">
        <v>44.42</v>
      </c>
      <c r="AW98">
        <v>70.81</v>
      </c>
      <c r="AX98">
        <v>91.52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2521.98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16.3856325</v>
      </c>
      <c r="L99">
        <f t="shared" si="2"/>
        <v>10.431600000000019</v>
      </c>
      <c r="M99">
        <f t="shared" si="2"/>
        <v>2.2048000000000001</v>
      </c>
      <c r="N99">
        <f t="shared" si="2"/>
        <v>2.8502400000000043</v>
      </c>
      <c r="O99">
        <f t="shared" si="2"/>
        <v>1.4918399999999978</v>
      </c>
      <c r="P99">
        <f t="shared" si="2"/>
        <v>3.3525600000000022</v>
      </c>
      <c r="Q99">
        <f t="shared" si="2"/>
        <v>0.22114749999999953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8.2348799999999915</v>
      </c>
      <c r="V99">
        <f t="shared" si="2"/>
        <v>0.49919999999999926</v>
      </c>
      <c r="W99">
        <f t="shared" si="2"/>
        <v>1.0970699999999989</v>
      </c>
      <c r="X99">
        <f t="shared" si="2"/>
        <v>3.5591999999999944</v>
      </c>
      <c r="Y99">
        <f t="shared" si="2"/>
        <v>0</v>
      </c>
      <c r="Z99">
        <f t="shared" si="2"/>
        <v>4.1319999999999989E-2</v>
      </c>
      <c r="AA99">
        <f t="shared" si="2"/>
        <v>8.4312499999999999E-2</v>
      </c>
      <c r="AB99">
        <f t="shared" si="2"/>
        <v>0.12235749999999998</v>
      </c>
      <c r="AC99">
        <f t="shared" si="2"/>
        <v>8.4760000000000002E-2</v>
      </c>
      <c r="AD99">
        <f t="shared" si="2"/>
        <v>8.9729999999999976E-2</v>
      </c>
      <c r="AE99">
        <f t="shared" si="2"/>
        <v>0.31724000000000024</v>
      </c>
      <c r="AF99">
        <f t="shared" si="2"/>
        <v>0.48981249999999943</v>
      </c>
      <c r="AG99">
        <f t="shared" si="2"/>
        <v>1.0456800000000017</v>
      </c>
      <c r="AH99">
        <f t="shared" si="2"/>
        <v>0.56678500000000021</v>
      </c>
      <c r="AI99">
        <f t="shared" si="2"/>
        <v>3.849749999999999E-2</v>
      </c>
      <c r="AJ99">
        <f t="shared" si="2"/>
        <v>0</v>
      </c>
      <c r="AK99">
        <f t="shared" si="2"/>
        <v>1.2669599999999994</v>
      </c>
      <c r="AL99">
        <f t="shared" si="2"/>
        <v>0.16277999999999967</v>
      </c>
      <c r="AM99">
        <f t="shared" si="2"/>
        <v>2.3990000000000004E-2</v>
      </c>
      <c r="AN99">
        <f t="shared" si="2"/>
        <v>1.543000000000001E-2</v>
      </c>
      <c r="AO99">
        <f t="shared" si="2"/>
        <v>0</v>
      </c>
      <c r="AP99">
        <f t="shared" si="2"/>
        <v>1.8654999999999998E-2</v>
      </c>
      <c r="AQ99">
        <f t="shared" si="2"/>
        <v>0.82036499999999923</v>
      </c>
      <c r="AR99">
        <f t="shared" si="2"/>
        <v>0.12399250000000017</v>
      </c>
      <c r="AS99">
        <f t="shared" si="2"/>
        <v>0.12279000000000002</v>
      </c>
      <c r="AT99">
        <f t="shared" si="2"/>
        <v>0.48</v>
      </c>
      <c r="AU99">
        <f t="shared" si="2"/>
        <v>0</v>
      </c>
      <c r="AV99">
        <f t="shared" si="2"/>
        <v>1.0482399999999996</v>
      </c>
      <c r="AW99">
        <f t="shared" si="2"/>
        <v>1.6968550000000036</v>
      </c>
      <c r="AX99">
        <f t="shared" si="2"/>
        <v>2.1964800000000055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62.836162500000007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265.13</v>
      </c>
      <c r="L3">
        <v>229.52</v>
      </c>
      <c r="M3">
        <v>88.33</v>
      </c>
      <c r="N3">
        <v>114.02</v>
      </c>
      <c r="O3">
        <v>59.68</v>
      </c>
      <c r="P3">
        <v>134.12</v>
      </c>
      <c r="Q3">
        <v>5.76</v>
      </c>
      <c r="R3">
        <v>22.45</v>
      </c>
      <c r="S3">
        <v>14.07</v>
      </c>
      <c r="T3">
        <v>0</v>
      </c>
      <c r="U3">
        <v>329.43</v>
      </c>
      <c r="V3">
        <v>10.98</v>
      </c>
      <c r="W3">
        <v>36.03</v>
      </c>
      <c r="X3">
        <v>139.65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15.82</v>
      </c>
      <c r="AF3">
        <v>8.52</v>
      </c>
      <c r="AG3">
        <v>41.83</v>
      </c>
      <c r="AH3">
        <v>0</v>
      </c>
      <c r="AI3">
        <v>0</v>
      </c>
      <c r="AJ3">
        <v>0</v>
      </c>
      <c r="AK3">
        <v>50.68</v>
      </c>
      <c r="AL3">
        <v>1.34</v>
      </c>
      <c r="AM3">
        <v>0</v>
      </c>
      <c r="AN3">
        <v>0.62</v>
      </c>
      <c r="AO3">
        <v>0</v>
      </c>
      <c r="AP3">
        <v>5.53</v>
      </c>
      <c r="AQ3">
        <v>0</v>
      </c>
      <c r="AR3">
        <v>0.53</v>
      </c>
      <c r="AS3">
        <v>4.1399999999999997</v>
      </c>
      <c r="AT3">
        <v>19.2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1597.3799999999999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265.13</v>
      </c>
      <c r="L4">
        <v>229.52</v>
      </c>
      <c r="M4">
        <v>88.33</v>
      </c>
      <c r="N4">
        <v>114.02</v>
      </c>
      <c r="O4">
        <v>59.68</v>
      </c>
      <c r="P4">
        <v>134.12</v>
      </c>
      <c r="Q4">
        <v>5.76</v>
      </c>
      <c r="R4">
        <v>22.45</v>
      </c>
      <c r="S4">
        <v>14.07</v>
      </c>
      <c r="T4">
        <v>0</v>
      </c>
      <c r="U4">
        <v>329.43</v>
      </c>
      <c r="V4">
        <v>10.98</v>
      </c>
      <c r="W4">
        <v>34.11</v>
      </c>
      <c r="X4">
        <v>114.42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15.82</v>
      </c>
      <c r="AF4">
        <v>8.52</v>
      </c>
      <c r="AG4">
        <v>41.83</v>
      </c>
      <c r="AH4">
        <v>0</v>
      </c>
      <c r="AI4">
        <v>0</v>
      </c>
      <c r="AJ4">
        <v>0</v>
      </c>
      <c r="AK4">
        <v>50.68</v>
      </c>
      <c r="AL4">
        <v>1.34</v>
      </c>
      <c r="AM4">
        <v>0</v>
      </c>
      <c r="AN4">
        <v>0.62</v>
      </c>
      <c r="AO4">
        <v>0</v>
      </c>
      <c r="AP4">
        <v>5.53</v>
      </c>
      <c r="AQ4">
        <v>0</v>
      </c>
      <c r="AR4">
        <v>0.53</v>
      </c>
      <c r="AS4">
        <v>4.1399999999999997</v>
      </c>
      <c r="AT4">
        <v>18.41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1569.4399999999998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265.13</v>
      </c>
      <c r="L5">
        <v>229.52</v>
      </c>
      <c r="M5">
        <v>88.33</v>
      </c>
      <c r="N5">
        <v>114.02</v>
      </c>
      <c r="O5">
        <v>59.68</v>
      </c>
      <c r="P5">
        <v>134.12</v>
      </c>
      <c r="Q5">
        <v>5.76</v>
      </c>
      <c r="R5">
        <v>22.45</v>
      </c>
      <c r="S5">
        <v>14.07</v>
      </c>
      <c r="T5">
        <v>0</v>
      </c>
      <c r="U5">
        <v>329.43</v>
      </c>
      <c r="V5">
        <v>12.8</v>
      </c>
      <c r="W5">
        <v>34.11</v>
      </c>
      <c r="X5">
        <v>113.46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15.82</v>
      </c>
      <c r="AF5">
        <v>8.52</v>
      </c>
      <c r="AG5">
        <v>41.83</v>
      </c>
      <c r="AH5">
        <v>0</v>
      </c>
      <c r="AI5">
        <v>0</v>
      </c>
      <c r="AJ5">
        <v>0</v>
      </c>
      <c r="AK5">
        <v>50.68</v>
      </c>
      <c r="AL5">
        <v>1.34</v>
      </c>
      <c r="AM5">
        <v>0</v>
      </c>
      <c r="AN5">
        <v>0.62</v>
      </c>
      <c r="AO5">
        <v>0</v>
      </c>
      <c r="AP5">
        <v>5.53</v>
      </c>
      <c r="AQ5">
        <v>0</v>
      </c>
      <c r="AR5">
        <v>0.53</v>
      </c>
      <c r="AS5">
        <v>4.1399999999999997</v>
      </c>
      <c r="AT5">
        <v>16.399999999999999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1568.2899999999997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265.13</v>
      </c>
      <c r="L6">
        <v>229.52</v>
      </c>
      <c r="M6">
        <v>88.33</v>
      </c>
      <c r="N6">
        <v>114.02</v>
      </c>
      <c r="O6">
        <v>59.68</v>
      </c>
      <c r="P6">
        <v>134.12</v>
      </c>
      <c r="Q6">
        <v>5.76</v>
      </c>
      <c r="R6">
        <v>22.45</v>
      </c>
      <c r="S6">
        <v>14.07</v>
      </c>
      <c r="T6">
        <v>0</v>
      </c>
      <c r="U6">
        <v>329.43</v>
      </c>
      <c r="V6">
        <v>12.8</v>
      </c>
      <c r="W6">
        <v>34.11</v>
      </c>
      <c r="X6">
        <v>113.46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15.82</v>
      </c>
      <c r="AF6">
        <v>8.52</v>
      </c>
      <c r="AG6">
        <v>41.83</v>
      </c>
      <c r="AH6">
        <v>0</v>
      </c>
      <c r="AI6">
        <v>0</v>
      </c>
      <c r="AJ6">
        <v>0</v>
      </c>
      <c r="AK6">
        <v>50.68</v>
      </c>
      <c r="AL6">
        <v>1.34</v>
      </c>
      <c r="AM6">
        <v>0</v>
      </c>
      <c r="AN6">
        <v>0.62</v>
      </c>
      <c r="AO6">
        <v>0</v>
      </c>
      <c r="AP6">
        <v>5.53</v>
      </c>
      <c r="AQ6">
        <v>0</v>
      </c>
      <c r="AR6">
        <v>0.53</v>
      </c>
      <c r="AS6">
        <v>4.1399999999999997</v>
      </c>
      <c r="AT6">
        <v>15.71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1567.5999999999997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265.13</v>
      </c>
      <c r="L7">
        <v>229.52</v>
      </c>
      <c r="M7">
        <v>88.33</v>
      </c>
      <c r="N7">
        <v>114.02</v>
      </c>
      <c r="O7">
        <v>59.68</v>
      </c>
      <c r="P7">
        <v>134.12</v>
      </c>
      <c r="Q7">
        <v>5.76</v>
      </c>
      <c r="R7">
        <v>22.45</v>
      </c>
      <c r="S7">
        <v>14.07</v>
      </c>
      <c r="T7">
        <v>0</v>
      </c>
      <c r="U7">
        <v>329.43</v>
      </c>
      <c r="V7">
        <v>11.04</v>
      </c>
      <c r="W7">
        <v>34.11</v>
      </c>
      <c r="X7">
        <v>113.46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15.82</v>
      </c>
      <c r="AF7">
        <v>8.52</v>
      </c>
      <c r="AG7">
        <v>41.83</v>
      </c>
      <c r="AH7">
        <v>0</v>
      </c>
      <c r="AI7">
        <v>0</v>
      </c>
      <c r="AJ7">
        <v>0</v>
      </c>
      <c r="AK7">
        <v>50.68</v>
      </c>
      <c r="AL7">
        <v>1.34</v>
      </c>
      <c r="AM7">
        <v>0</v>
      </c>
      <c r="AN7">
        <v>0.62</v>
      </c>
      <c r="AO7">
        <v>0</v>
      </c>
      <c r="AP7">
        <v>5.53</v>
      </c>
      <c r="AQ7">
        <v>0</v>
      </c>
      <c r="AR7">
        <v>0.53</v>
      </c>
      <c r="AS7">
        <v>4.1399999999999997</v>
      </c>
      <c r="AT7">
        <v>14.85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1564.9799999999996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265.13</v>
      </c>
      <c r="L8">
        <v>229.52</v>
      </c>
      <c r="M8">
        <v>88.33</v>
      </c>
      <c r="N8">
        <v>114.02</v>
      </c>
      <c r="O8">
        <v>59.68</v>
      </c>
      <c r="P8">
        <v>134.12</v>
      </c>
      <c r="Q8">
        <v>5.76</v>
      </c>
      <c r="R8">
        <v>22.45</v>
      </c>
      <c r="S8">
        <v>14.07</v>
      </c>
      <c r="T8">
        <v>0</v>
      </c>
      <c r="U8">
        <v>329.43</v>
      </c>
      <c r="V8">
        <v>10.98</v>
      </c>
      <c r="W8">
        <v>34.11</v>
      </c>
      <c r="X8">
        <v>113.46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15.82</v>
      </c>
      <c r="AF8">
        <v>8.52</v>
      </c>
      <c r="AG8">
        <v>41.83</v>
      </c>
      <c r="AH8">
        <v>0</v>
      </c>
      <c r="AI8">
        <v>0</v>
      </c>
      <c r="AJ8">
        <v>0</v>
      </c>
      <c r="AK8">
        <v>50.68</v>
      </c>
      <c r="AL8">
        <v>1.34</v>
      </c>
      <c r="AM8">
        <v>0</v>
      </c>
      <c r="AN8">
        <v>0.62</v>
      </c>
      <c r="AO8">
        <v>0</v>
      </c>
      <c r="AP8">
        <v>5.53</v>
      </c>
      <c r="AQ8">
        <v>0</v>
      </c>
      <c r="AR8">
        <v>0.53</v>
      </c>
      <c r="AS8">
        <v>4.1399999999999997</v>
      </c>
      <c r="AT8">
        <v>12.67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1562.7399999999998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265.13</v>
      </c>
      <c r="L9">
        <v>229.52</v>
      </c>
      <c r="M9">
        <v>88.33</v>
      </c>
      <c r="N9">
        <v>114.02</v>
      </c>
      <c r="O9">
        <v>59.68</v>
      </c>
      <c r="P9">
        <v>134.12</v>
      </c>
      <c r="Q9">
        <v>5.76</v>
      </c>
      <c r="R9">
        <v>22.45</v>
      </c>
      <c r="S9">
        <v>14.07</v>
      </c>
      <c r="T9">
        <v>0</v>
      </c>
      <c r="U9">
        <v>329.43</v>
      </c>
      <c r="V9">
        <v>10.98</v>
      </c>
      <c r="W9">
        <v>34.11</v>
      </c>
      <c r="X9">
        <v>113.46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15.82</v>
      </c>
      <c r="AF9">
        <v>8.52</v>
      </c>
      <c r="AG9">
        <v>41.83</v>
      </c>
      <c r="AH9">
        <v>0</v>
      </c>
      <c r="AI9">
        <v>0</v>
      </c>
      <c r="AJ9">
        <v>0</v>
      </c>
      <c r="AK9">
        <v>50.68</v>
      </c>
      <c r="AL9">
        <v>1.34</v>
      </c>
      <c r="AM9">
        <v>0</v>
      </c>
      <c r="AN9">
        <v>0.62</v>
      </c>
      <c r="AO9">
        <v>0</v>
      </c>
      <c r="AP9">
        <v>0</v>
      </c>
      <c r="AQ9">
        <v>0</v>
      </c>
      <c r="AR9">
        <v>0.53</v>
      </c>
      <c r="AS9">
        <v>4.1399999999999997</v>
      </c>
      <c r="AT9">
        <v>11.69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1556.2299999999998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265.13</v>
      </c>
      <c r="L10">
        <v>229.52</v>
      </c>
      <c r="M10">
        <v>88.33</v>
      </c>
      <c r="N10">
        <v>114.02</v>
      </c>
      <c r="O10">
        <v>59.68</v>
      </c>
      <c r="P10">
        <v>134.12</v>
      </c>
      <c r="Q10">
        <v>5.76</v>
      </c>
      <c r="R10">
        <v>22.45</v>
      </c>
      <c r="S10">
        <v>14.07</v>
      </c>
      <c r="T10">
        <v>0</v>
      </c>
      <c r="U10">
        <v>329.43</v>
      </c>
      <c r="V10">
        <v>10.98</v>
      </c>
      <c r="W10">
        <v>28.07</v>
      </c>
      <c r="X10">
        <v>113.46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15.82</v>
      </c>
      <c r="AF10">
        <v>8.52</v>
      </c>
      <c r="AG10">
        <v>41.83</v>
      </c>
      <c r="AH10">
        <v>0</v>
      </c>
      <c r="AI10">
        <v>0</v>
      </c>
      <c r="AJ10">
        <v>0</v>
      </c>
      <c r="AK10">
        <v>50.68</v>
      </c>
      <c r="AL10">
        <v>1.34</v>
      </c>
      <c r="AM10">
        <v>0</v>
      </c>
      <c r="AN10">
        <v>0.62</v>
      </c>
      <c r="AO10">
        <v>0</v>
      </c>
      <c r="AP10">
        <v>0</v>
      </c>
      <c r="AQ10">
        <v>0</v>
      </c>
      <c r="AR10">
        <v>0.53</v>
      </c>
      <c r="AS10">
        <v>4.1399999999999997</v>
      </c>
      <c r="AT10">
        <v>10.46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1548.9599999999998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265.13</v>
      </c>
      <c r="L11">
        <v>229.52</v>
      </c>
      <c r="M11">
        <v>88.33</v>
      </c>
      <c r="N11">
        <v>114.02</v>
      </c>
      <c r="O11">
        <v>59.68</v>
      </c>
      <c r="P11">
        <v>134.12</v>
      </c>
      <c r="Q11">
        <v>5.76</v>
      </c>
      <c r="R11">
        <v>22.45</v>
      </c>
      <c r="S11">
        <v>14.07</v>
      </c>
      <c r="T11">
        <v>0</v>
      </c>
      <c r="U11">
        <v>329.43</v>
      </c>
      <c r="V11">
        <v>10.98</v>
      </c>
      <c r="W11">
        <v>28.07</v>
      </c>
      <c r="X11">
        <v>113.46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15.82</v>
      </c>
      <c r="AF11">
        <v>8.52</v>
      </c>
      <c r="AG11">
        <v>41.83</v>
      </c>
      <c r="AH11">
        <v>0</v>
      </c>
      <c r="AI11">
        <v>0</v>
      </c>
      <c r="AJ11">
        <v>0</v>
      </c>
      <c r="AK11">
        <v>50.68</v>
      </c>
      <c r="AL11">
        <v>1.34</v>
      </c>
      <c r="AM11">
        <v>0</v>
      </c>
      <c r="AN11">
        <v>0.62</v>
      </c>
      <c r="AO11">
        <v>0</v>
      </c>
      <c r="AP11">
        <v>0</v>
      </c>
      <c r="AQ11">
        <v>0</v>
      </c>
      <c r="AR11">
        <v>0.53</v>
      </c>
      <c r="AS11">
        <v>4.1399999999999997</v>
      </c>
      <c r="AT11">
        <v>10.210000000000001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1548.7099999999998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265.13</v>
      </c>
      <c r="L12">
        <v>229.52</v>
      </c>
      <c r="M12">
        <v>88.33</v>
      </c>
      <c r="N12">
        <v>114.02</v>
      </c>
      <c r="O12">
        <v>59.68</v>
      </c>
      <c r="P12">
        <v>134.12</v>
      </c>
      <c r="Q12">
        <v>5.76</v>
      </c>
      <c r="R12">
        <v>22.45</v>
      </c>
      <c r="S12">
        <v>14.07</v>
      </c>
      <c r="T12">
        <v>0</v>
      </c>
      <c r="U12">
        <v>329.43</v>
      </c>
      <c r="V12">
        <v>10.98</v>
      </c>
      <c r="W12">
        <v>28.07</v>
      </c>
      <c r="X12">
        <v>113.46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15.82</v>
      </c>
      <c r="AF12">
        <v>8.52</v>
      </c>
      <c r="AG12">
        <v>41.83</v>
      </c>
      <c r="AH12">
        <v>0</v>
      </c>
      <c r="AI12">
        <v>0</v>
      </c>
      <c r="AJ12">
        <v>0</v>
      </c>
      <c r="AK12">
        <v>50.68</v>
      </c>
      <c r="AL12">
        <v>1.34</v>
      </c>
      <c r="AM12">
        <v>0</v>
      </c>
      <c r="AN12">
        <v>0.62</v>
      </c>
      <c r="AO12">
        <v>0</v>
      </c>
      <c r="AP12">
        <v>0</v>
      </c>
      <c r="AQ12">
        <v>0</v>
      </c>
      <c r="AR12">
        <v>0.53</v>
      </c>
      <c r="AS12">
        <v>4.1399999999999997</v>
      </c>
      <c r="AT12">
        <v>9.99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1548.4899999999998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265.13</v>
      </c>
      <c r="L13">
        <v>229.52</v>
      </c>
      <c r="M13">
        <v>88.33</v>
      </c>
      <c r="N13">
        <v>114.02</v>
      </c>
      <c r="O13">
        <v>59.68</v>
      </c>
      <c r="P13">
        <v>134.12</v>
      </c>
      <c r="Q13">
        <v>5.76</v>
      </c>
      <c r="R13">
        <v>22.45</v>
      </c>
      <c r="S13">
        <v>14.07</v>
      </c>
      <c r="T13">
        <v>0</v>
      </c>
      <c r="U13">
        <v>329.43</v>
      </c>
      <c r="V13">
        <v>10.98</v>
      </c>
      <c r="W13">
        <v>28.07</v>
      </c>
      <c r="X13">
        <v>113.46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15.82</v>
      </c>
      <c r="AF13">
        <v>8.52</v>
      </c>
      <c r="AG13">
        <v>41.83</v>
      </c>
      <c r="AH13">
        <v>0</v>
      </c>
      <c r="AI13">
        <v>0</v>
      </c>
      <c r="AJ13">
        <v>0</v>
      </c>
      <c r="AK13">
        <v>50.68</v>
      </c>
      <c r="AL13">
        <v>1.34</v>
      </c>
      <c r="AM13">
        <v>0</v>
      </c>
      <c r="AN13">
        <v>0.62</v>
      </c>
      <c r="AO13">
        <v>0</v>
      </c>
      <c r="AP13">
        <v>0</v>
      </c>
      <c r="AQ13">
        <v>0</v>
      </c>
      <c r="AR13">
        <v>0.53</v>
      </c>
      <c r="AS13">
        <v>4.1399999999999997</v>
      </c>
      <c r="AT13">
        <v>11.08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1549.5799999999997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265.13</v>
      </c>
      <c r="L14">
        <v>229.52</v>
      </c>
      <c r="M14">
        <v>88.33</v>
      </c>
      <c r="N14">
        <v>114.02</v>
      </c>
      <c r="O14">
        <v>59.68</v>
      </c>
      <c r="P14">
        <v>134.12</v>
      </c>
      <c r="Q14">
        <v>5.76</v>
      </c>
      <c r="R14">
        <v>22.45</v>
      </c>
      <c r="S14">
        <v>14.07</v>
      </c>
      <c r="T14">
        <v>0</v>
      </c>
      <c r="U14">
        <v>329.43</v>
      </c>
      <c r="V14">
        <v>10.98</v>
      </c>
      <c r="W14">
        <v>28.07</v>
      </c>
      <c r="X14">
        <v>113.46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15.82</v>
      </c>
      <c r="AF14">
        <v>8.52</v>
      </c>
      <c r="AG14">
        <v>41.83</v>
      </c>
      <c r="AH14">
        <v>0</v>
      </c>
      <c r="AI14">
        <v>0</v>
      </c>
      <c r="AJ14">
        <v>0</v>
      </c>
      <c r="AK14">
        <v>50.68</v>
      </c>
      <c r="AL14">
        <v>1.34</v>
      </c>
      <c r="AM14">
        <v>0</v>
      </c>
      <c r="AN14">
        <v>0.62</v>
      </c>
      <c r="AO14">
        <v>0</v>
      </c>
      <c r="AP14">
        <v>0</v>
      </c>
      <c r="AQ14">
        <v>0</v>
      </c>
      <c r="AR14">
        <v>0.53</v>
      </c>
      <c r="AS14">
        <v>4.1399999999999997</v>
      </c>
      <c r="AT14">
        <v>12.04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1550.5399999999997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265.13</v>
      </c>
      <c r="L15">
        <v>229.52</v>
      </c>
      <c r="M15">
        <v>88.33</v>
      </c>
      <c r="N15">
        <v>114.02</v>
      </c>
      <c r="O15">
        <v>59.68</v>
      </c>
      <c r="P15">
        <v>134.12</v>
      </c>
      <c r="Q15">
        <v>5.76</v>
      </c>
      <c r="R15">
        <v>22.45</v>
      </c>
      <c r="S15">
        <v>14.07</v>
      </c>
      <c r="T15">
        <v>0</v>
      </c>
      <c r="U15">
        <v>329.43</v>
      </c>
      <c r="V15">
        <v>10.98</v>
      </c>
      <c r="W15">
        <v>28.07</v>
      </c>
      <c r="X15">
        <v>113.46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15.82</v>
      </c>
      <c r="AF15">
        <v>8.52</v>
      </c>
      <c r="AG15">
        <v>41.83</v>
      </c>
      <c r="AH15">
        <v>0</v>
      </c>
      <c r="AI15">
        <v>0</v>
      </c>
      <c r="AJ15">
        <v>0</v>
      </c>
      <c r="AK15">
        <v>50.68</v>
      </c>
      <c r="AL15">
        <v>1.34</v>
      </c>
      <c r="AM15">
        <v>0</v>
      </c>
      <c r="AN15">
        <v>0.62</v>
      </c>
      <c r="AO15">
        <v>0</v>
      </c>
      <c r="AP15">
        <v>0</v>
      </c>
      <c r="AQ15">
        <v>0</v>
      </c>
      <c r="AR15">
        <v>0.53</v>
      </c>
      <c r="AS15">
        <v>4.1399999999999997</v>
      </c>
      <c r="AT15">
        <v>13.04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1551.5399999999997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265.13</v>
      </c>
      <c r="L16">
        <v>229.52</v>
      </c>
      <c r="M16">
        <v>88.33</v>
      </c>
      <c r="N16">
        <v>114.02</v>
      </c>
      <c r="O16">
        <v>59.68</v>
      </c>
      <c r="P16">
        <v>134.12</v>
      </c>
      <c r="Q16">
        <v>5.76</v>
      </c>
      <c r="R16">
        <v>22.45</v>
      </c>
      <c r="S16">
        <v>14.07</v>
      </c>
      <c r="T16">
        <v>0</v>
      </c>
      <c r="U16">
        <v>329.43</v>
      </c>
      <c r="V16">
        <v>10.98</v>
      </c>
      <c r="W16">
        <v>28.07</v>
      </c>
      <c r="X16">
        <v>113.46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15.82</v>
      </c>
      <c r="AF16">
        <v>8.52</v>
      </c>
      <c r="AG16">
        <v>41.83</v>
      </c>
      <c r="AH16">
        <v>0</v>
      </c>
      <c r="AI16">
        <v>0</v>
      </c>
      <c r="AJ16">
        <v>0</v>
      </c>
      <c r="AK16">
        <v>50.68</v>
      </c>
      <c r="AL16">
        <v>1.34</v>
      </c>
      <c r="AM16">
        <v>0</v>
      </c>
      <c r="AN16">
        <v>0.62</v>
      </c>
      <c r="AO16">
        <v>0</v>
      </c>
      <c r="AP16">
        <v>0</v>
      </c>
      <c r="AQ16">
        <v>0</v>
      </c>
      <c r="AR16">
        <v>0.53</v>
      </c>
      <c r="AS16">
        <v>4.1399999999999997</v>
      </c>
      <c r="AT16">
        <v>15.61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1554.1099999999997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265.13</v>
      </c>
      <c r="L17">
        <v>229.52</v>
      </c>
      <c r="M17">
        <v>88.33</v>
      </c>
      <c r="N17">
        <v>114.02</v>
      </c>
      <c r="O17">
        <v>59.68</v>
      </c>
      <c r="P17">
        <v>134.12</v>
      </c>
      <c r="Q17">
        <v>5.76</v>
      </c>
      <c r="R17">
        <v>22.45</v>
      </c>
      <c r="S17">
        <v>14.07</v>
      </c>
      <c r="T17">
        <v>0</v>
      </c>
      <c r="U17">
        <v>329.43</v>
      </c>
      <c r="V17">
        <v>10.98</v>
      </c>
      <c r="W17">
        <v>28.07</v>
      </c>
      <c r="X17">
        <v>91.85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15.82</v>
      </c>
      <c r="AF17">
        <v>8.52</v>
      </c>
      <c r="AG17">
        <v>41.83</v>
      </c>
      <c r="AH17">
        <v>0</v>
      </c>
      <c r="AI17">
        <v>0</v>
      </c>
      <c r="AJ17">
        <v>0</v>
      </c>
      <c r="AK17">
        <v>50.68</v>
      </c>
      <c r="AL17">
        <v>1.34</v>
      </c>
      <c r="AM17">
        <v>0</v>
      </c>
      <c r="AN17">
        <v>0.62</v>
      </c>
      <c r="AO17">
        <v>0</v>
      </c>
      <c r="AP17">
        <v>0</v>
      </c>
      <c r="AQ17">
        <v>0</v>
      </c>
      <c r="AR17">
        <v>0.53</v>
      </c>
      <c r="AS17">
        <v>4.1399999999999997</v>
      </c>
      <c r="AT17">
        <v>18.239999999999998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1535.1299999999997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265.13</v>
      </c>
      <c r="L18">
        <v>229.52</v>
      </c>
      <c r="M18">
        <v>88.33</v>
      </c>
      <c r="N18">
        <v>114.02</v>
      </c>
      <c r="O18">
        <v>59.68</v>
      </c>
      <c r="P18">
        <v>134.12</v>
      </c>
      <c r="Q18">
        <v>5.76</v>
      </c>
      <c r="R18">
        <v>22.45</v>
      </c>
      <c r="S18">
        <v>14.07</v>
      </c>
      <c r="T18">
        <v>0</v>
      </c>
      <c r="U18">
        <v>329.43</v>
      </c>
      <c r="V18">
        <v>10.98</v>
      </c>
      <c r="W18">
        <v>28.07</v>
      </c>
      <c r="X18">
        <v>91.85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15.82</v>
      </c>
      <c r="AF18">
        <v>8.52</v>
      </c>
      <c r="AG18">
        <v>41.83</v>
      </c>
      <c r="AH18">
        <v>0</v>
      </c>
      <c r="AI18">
        <v>0</v>
      </c>
      <c r="AJ18">
        <v>0</v>
      </c>
      <c r="AK18">
        <v>50.68</v>
      </c>
      <c r="AL18">
        <v>1.34</v>
      </c>
      <c r="AM18">
        <v>0</v>
      </c>
      <c r="AN18">
        <v>0.62</v>
      </c>
      <c r="AO18">
        <v>0</v>
      </c>
      <c r="AP18">
        <v>0</v>
      </c>
      <c r="AQ18">
        <v>0</v>
      </c>
      <c r="AR18">
        <v>0.53</v>
      </c>
      <c r="AS18">
        <v>4.1399999999999997</v>
      </c>
      <c r="AT18">
        <v>19.2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1536.0899999999997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265.13</v>
      </c>
      <c r="L19">
        <v>229.52</v>
      </c>
      <c r="M19">
        <v>88.33</v>
      </c>
      <c r="N19">
        <v>114.02</v>
      </c>
      <c r="O19">
        <v>59.68</v>
      </c>
      <c r="P19">
        <v>134.12</v>
      </c>
      <c r="Q19">
        <v>5.76</v>
      </c>
      <c r="R19">
        <v>22.45</v>
      </c>
      <c r="S19">
        <v>14.07</v>
      </c>
      <c r="T19">
        <v>0</v>
      </c>
      <c r="U19">
        <v>329.43</v>
      </c>
      <c r="V19">
        <v>12.8</v>
      </c>
      <c r="W19">
        <v>28.07</v>
      </c>
      <c r="X19">
        <v>91.85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15.82</v>
      </c>
      <c r="AF19">
        <v>8.52</v>
      </c>
      <c r="AG19">
        <v>41.83</v>
      </c>
      <c r="AH19">
        <v>0</v>
      </c>
      <c r="AI19">
        <v>0</v>
      </c>
      <c r="AJ19">
        <v>0</v>
      </c>
      <c r="AK19">
        <v>50.68</v>
      </c>
      <c r="AL19">
        <v>1.34</v>
      </c>
      <c r="AM19">
        <v>0</v>
      </c>
      <c r="AN19">
        <v>0.62</v>
      </c>
      <c r="AO19">
        <v>0</v>
      </c>
      <c r="AP19">
        <v>0</v>
      </c>
      <c r="AQ19">
        <v>13.6</v>
      </c>
      <c r="AR19">
        <v>0.53</v>
      </c>
      <c r="AS19">
        <v>4.1399999999999997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1551.5099999999995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265.13</v>
      </c>
      <c r="L20">
        <v>229.52</v>
      </c>
      <c r="M20">
        <v>88.33</v>
      </c>
      <c r="N20">
        <v>114.02</v>
      </c>
      <c r="O20">
        <v>59.68</v>
      </c>
      <c r="P20">
        <v>134.12</v>
      </c>
      <c r="Q20">
        <v>5.76</v>
      </c>
      <c r="R20">
        <v>22.45</v>
      </c>
      <c r="S20">
        <v>14.07</v>
      </c>
      <c r="T20">
        <v>0</v>
      </c>
      <c r="U20">
        <v>329.43</v>
      </c>
      <c r="V20">
        <v>12.8</v>
      </c>
      <c r="W20">
        <v>28.07</v>
      </c>
      <c r="X20">
        <v>91.85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15.82</v>
      </c>
      <c r="AF20">
        <v>8.52</v>
      </c>
      <c r="AG20">
        <v>41.83</v>
      </c>
      <c r="AH20">
        <v>0</v>
      </c>
      <c r="AI20">
        <v>0</v>
      </c>
      <c r="AJ20">
        <v>0</v>
      </c>
      <c r="AK20">
        <v>50.68</v>
      </c>
      <c r="AL20">
        <v>1.34</v>
      </c>
      <c r="AM20">
        <v>0</v>
      </c>
      <c r="AN20">
        <v>0.62</v>
      </c>
      <c r="AO20">
        <v>0</v>
      </c>
      <c r="AP20">
        <v>0</v>
      </c>
      <c r="AQ20">
        <v>13.6</v>
      </c>
      <c r="AR20">
        <v>0.53</v>
      </c>
      <c r="AS20">
        <v>4.1399999999999997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1551.5099999999995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265.13</v>
      </c>
      <c r="L21">
        <v>229.52</v>
      </c>
      <c r="M21">
        <v>88.33</v>
      </c>
      <c r="N21">
        <v>114.02</v>
      </c>
      <c r="O21">
        <v>59.68</v>
      </c>
      <c r="P21">
        <v>134.12</v>
      </c>
      <c r="Q21">
        <v>5.76</v>
      </c>
      <c r="R21">
        <v>22.45</v>
      </c>
      <c r="S21">
        <v>14.07</v>
      </c>
      <c r="T21">
        <v>0</v>
      </c>
      <c r="U21">
        <v>329.43</v>
      </c>
      <c r="V21">
        <v>12.8</v>
      </c>
      <c r="W21">
        <v>28.07</v>
      </c>
      <c r="X21">
        <v>91.85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15.82</v>
      </c>
      <c r="AF21">
        <v>8.52</v>
      </c>
      <c r="AG21">
        <v>41.83</v>
      </c>
      <c r="AH21">
        <v>0</v>
      </c>
      <c r="AI21">
        <v>0</v>
      </c>
      <c r="AJ21">
        <v>0</v>
      </c>
      <c r="AK21">
        <v>50.68</v>
      </c>
      <c r="AL21">
        <v>1.34</v>
      </c>
      <c r="AM21">
        <v>0</v>
      </c>
      <c r="AN21">
        <v>0.62</v>
      </c>
      <c r="AO21">
        <v>0</v>
      </c>
      <c r="AP21">
        <v>0</v>
      </c>
      <c r="AQ21">
        <v>13.6</v>
      </c>
      <c r="AR21">
        <v>0.53</v>
      </c>
      <c r="AS21">
        <v>4.1399999999999997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1551.5099999999995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332.34</v>
      </c>
      <c r="L22">
        <v>229.52</v>
      </c>
      <c r="M22">
        <v>88.33</v>
      </c>
      <c r="N22">
        <v>114.02</v>
      </c>
      <c r="O22">
        <v>59.68</v>
      </c>
      <c r="P22">
        <v>134.12</v>
      </c>
      <c r="Q22">
        <v>5.76</v>
      </c>
      <c r="R22">
        <v>22.45</v>
      </c>
      <c r="S22">
        <v>14.07</v>
      </c>
      <c r="T22">
        <v>0</v>
      </c>
      <c r="U22">
        <v>329.43</v>
      </c>
      <c r="V22">
        <v>12.8</v>
      </c>
      <c r="W22">
        <v>28.07</v>
      </c>
      <c r="X22">
        <v>91.85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15.82</v>
      </c>
      <c r="AF22">
        <v>8.52</v>
      </c>
      <c r="AG22">
        <v>41.83</v>
      </c>
      <c r="AH22">
        <v>0</v>
      </c>
      <c r="AI22">
        <v>0</v>
      </c>
      <c r="AJ22">
        <v>0</v>
      </c>
      <c r="AK22">
        <v>50.68</v>
      </c>
      <c r="AL22">
        <v>1.34</v>
      </c>
      <c r="AM22">
        <v>0</v>
      </c>
      <c r="AN22">
        <v>0.62</v>
      </c>
      <c r="AO22">
        <v>0</v>
      </c>
      <c r="AP22">
        <v>0</v>
      </c>
      <c r="AQ22">
        <v>13.6</v>
      </c>
      <c r="AR22">
        <v>0.53</v>
      </c>
      <c r="AS22">
        <v>4.1399999999999997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1618.7199999999996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361.13</v>
      </c>
      <c r="L23">
        <v>248.52</v>
      </c>
      <c r="M23">
        <v>88.33</v>
      </c>
      <c r="N23">
        <v>114.02</v>
      </c>
      <c r="O23">
        <v>59.68</v>
      </c>
      <c r="P23">
        <v>134.12</v>
      </c>
      <c r="Q23">
        <v>6.55</v>
      </c>
      <c r="R23">
        <v>27.03</v>
      </c>
      <c r="S23">
        <v>16.670000000000002</v>
      </c>
      <c r="T23">
        <v>0</v>
      </c>
      <c r="U23">
        <v>329.43</v>
      </c>
      <c r="V23">
        <v>12.8</v>
      </c>
      <c r="W23">
        <v>32.619999999999997</v>
      </c>
      <c r="X23">
        <v>113.46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15.82</v>
      </c>
      <c r="AF23">
        <v>8.52</v>
      </c>
      <c r="AG23">
        <v>41.83</v>
      </c>
      <c r="AH23">
        <v>0</v>
      </c>
      <c r="AI23">
        <v>0</v>
      </c>
      <c r="AJ23">
        <v>0</v>
      </c>
      <c r="AK23">
        <v>50.68</v>
      </c>
      <c r="AL23">
        <v>1.34</v>
      </c>
      <c r="AM23">
        <v>0</v>
      </c>
      <c r="AN23">
        <v>0.62</v>
      </c>
      <c r="AO23">
        <v>0</v>
      </c>
      <c r="AP23">
        <v>0</v>
      </c>
      <c r="AQ23">
        <v>13.6</v>
      </c>
      <c r="AR23">
        <v>0.53</v>
      </c>
      <c r="AS23">
        <v>4.1399999999999997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1700.6399999999996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361.13</v>
      </c>
      <c r="L24">
        <v>248.52</v>
      </c>
      <c r="M24">
        <v>88.33</v>
      </c>
      <c r="N24">
        <v>114.02</v>
      </c>
      <c r="O24">
        <v>59.68</v>
      </c>
      <c r="P24">
        <v>134.12</v>
      </c>
      <c r="Q24">
        <v>6.55</v>
      </c>
      <c r="R24">
        <v>27.03</v>
      </c>
      <c r="S24">
        <v>16.670000000000002</v>
      </c>
      <c r="T24">
        <v>0</v>
      </c>
      <c r="U24">
        <v>329.43</v>
      </c>
      <c r="V24">
        <v>12.8</v>
      </c>
      <c r="W24">
        <v>34.11</v>
      </c>
      <c r="X24">
        <v>113.46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15.82</v>
      </c>
      <c r="AF24">
        <v>8.52</v>
      </c>
      <c r="AG24">
        <v>41.83</v>
      </c>
      <c r="AH24">
        <v>0</v>
      </c>
      <c r="AI24">
        <v>0</v>
      </c>
      <c r="AJ24">
        <v>0</v>
      </c>
      <c r="AK24">
        <v>50.68</v>
      </c>
      <c r="AL24">
        <v>1.34</v>
      </c>
      <c r="AM24">
        <v>0</v>
      </c>
      <c r="AN24">
        <v>0.62</v>
      </c>
      <c r="AO24">
        <v>0</v>
      </c>
      <c r="AP24">
        <v>0</v>
      </c>
      <c r="AQ24">
        <v>27.22</v>
      </c>
      <c r="AR24">
        <v>0.53</v>
      </c>
      <c r="AS24">
        <v>4.1399999999999997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1715.7499999999998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361.13</v>
      </c>
      <c r="L25">
        <v>248.52</v>
      </c>
      <c r="M25">
        <v>88.33</v>
      </c>
      <c r="N25">
        <v>114.02</v>
      </c>
      <c r="O25">
        <v>59.68</v>
      </c>
      <c r="P25">
        <v>134.12</v>
      </c>
      <c r="Q25">
        <v>6.55</v>
      </c>
      <c r="R25">
        <v>27.03</v>
      </c>
      <c r="S25">
        <v>16.670000000000002</v>
      </c>
      <c r="T25">
        <v>0</v>
      </c>
      <c r="U25">
        <v>329.43</v>
      </c>
      <c r="V25">
        <v>14.91</v>
      </c>
      <c r="W25">
        <v>43.71</v>
      </c>
      <c r="X25">
        <v>142.38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15.82</v>
      </c>
      <c r="AF25">
        <v>8.52</v>
      </c>
      <c r="AG25">
        <v>41.83</v>
      </c>
      <c r="AH25">
        <v>20.010000000000002</v>
      </c>
      <c r="AI25">
        <v>0</v>
      </c>
      <c r="AJ25">
        <v>0</v>
      </c>
      <c r="AK25">
        <v>50.68</v>
      </c>
      <c r="AL25">
        <v>1.34</v>
      </c>
      <c r="AM25">
        <v>0</v>
      </c>
      <c r="AN25">
        <v>0.62</v>
      </c>
      <c r="AO25">
        <v>0</v>
      </c>
      <c r="AP25">
        <v>0</v>
      </c>
      <c r="AQ25">
        <v>27.22</v>
      </c>
      <c r="AR25">
        <v>0.53</v>
      </c>
      <c r="AS25">
        <v>4.1399999999999997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1776.3899999999999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428.34</v>
      </c>
      <c r="L26">
        <v>296.81</v>
      </c>
      <c r="M26">
        <v>88.33</v>
      </c>
      <c r="N26">
        <v>114.02</v>
      </c>
      <c r="O26">
        <v>59.68</v>
      </c>
      <c r="P26">
        <v>134.12</v>
      </c>
      <c r="Q26">
        <v>9.8699999999999992</v>
      </c>
      <c r="R26">
        <v>40.700000000000003</v>
      </c>
      <c r="S26">
        <v>25.35</v>
      </c>
      <c r="T26">
        <v>0</v>
      </c>
      <c r="U26">
        <v>329.43</v>
      </c>
      <c r="V26">
        <v>19.97</v>
      </c>
      <c r="W26">
        <v>43.71</v>
      </c>
      <c r="X26">
        <v>142.38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15.82</v>
      </c>
      <c r="AF26">
        <v>8.52</v>
      </c>
      <c r="AG26">
        <v>41.83</v>
      </c>
      <c r="AH26">
        <v>40.01</v>
      </c>
      <c r="AI26">
        <v>0</v>
      </c>
      <c r="AJ26">
        <v>0</v>
      </c>
      <c r="AK26">
        <v>50.68</v>
      </c>
      <c r="AL26">
        <v>1.34</v>
      </c>
      <c r="AM26">
        <v>0</v>
      </c>
      <c r="AN26">
        <v>0.62</v>
      </c>
      <c r="AO26">
        <v>0</v>
      </c>
      <c r="AP26">
        <v>0</v>
      </c>
      <c r="AQ26">
        <v>27.22</v>
      </c>
      <c r="AR26">
        <v>0.53</v>
      </c>
      <c r="AS26">
        <v>4.1399999999999997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1942.62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539.94000000000005</v>
      </c>
      <c r="L27">
        <v>364.53</v>
      </c>
      <c r="M27">
        <v>88.33</v>
      </c>
      <c r="N27">
        <v>114.02</v>
      </c>
      <c r="O27">
        <v>59.68</v>
      </c>
      <c r="P27">
        <v>134.12</v>
      </c>
      <c r="Q27">
        <v>9.8699999999999992</v>
      </c>
      <c r="R27">
        <v>40.700000000000003</v>
      </c>
      <c r="S27">
        <v>25.35</v>
      </c>
      <c r="T27">
        <v>0</v>
      </c>
      <c r="U27">
        <v>329.43</v>
      </c>
      <c r="V27">
        <v>19.97</v>
      </c>
      <c r="W27">
        <v>43.71</v>
      </c>
      <c r="X27">
        <v>142.38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15.82</v>
      </c>
      <c r="AF27">
        <v>8.52</v>
      </c>
      <c r="AG27">
        <v>41.83</v>
      </c>
      <c r="AH27">
        <v>40.01</v>
      </c>
      <c r="AI27">
        <v>0</v>
      </c>
      <c r="AJ27">
        <v>0</v>
      </c>
      <c r="AK27">
        <v>50.68</v>
      </c>
      <c r="AL27">
        <v>8.92</v>
      </c>
      <c r="AM27">
        <v>0</v>
      </c>
      <c r="AN27">
        <v>0.62</v>
      </c>
      <c r="AO27">
        <v>0</v>
      </c>
      <c r="AP27">
        <v>0</v>
      </c>
      <c r="AQ27">
        <v>40.82</v>
      </c>
      <c r="AR27">
        <v>0.53</v>
      </c>
      <c r="AS27">
        <v>4.1399999999999997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2143.12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643.24</v>
      </c>
      <c r="L28">
        <v>409.54</v>
      </c>
      <c r="M28">
        <v>88.33</v>
      </c>
      <c r="N28">
        <v>114.02</v>
      </c>
      <c r="O28">
        <v>59.68</v>
      </c>
      <c r="P28">
        <v>134.12</v>
      </c>
      <c r="Q28">
        <v>9.8699999999999992</v>
      </c>
      <c r="R28">
        <v>40.700000000000003</v>
      </c>
      <c r="S28">
        <v>25.35</v>
      </c>
      <c r="T28">
        <v>0</v>
      </c>
      <c r="U28">
        <v>329.43</v>
      </c>
      <c r="V28">
        <v>19.97</v>
      </c>
      <c r="W28">
        <v>43.71</v>
      </c>
      <c r="X28">
        <v>142.38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1.27</v>
      </c>
      <c r="AE28">
        <v>15.82</v>
      </c>
      <c r="AF28">
        <v>17.04</v>
      </c>
      <c r="AG28">
        <v>41.83</v>
      </c>
      <c r="AH28">
        <v>55.73</v>
      </c>
      <c r="AI28">
        <v>3.43</v>
      </c>
      <c r="AJ28">
        <v>0</v>
      </c>
      <c r="AK28">
        <v>50.68</v>
      </c>
      <c r="AL28">
        <v>40.159999999999997</v>
      </c>
      <c r="AM28">
        <v>0</v>
      </c>
      <c r="AN28">
        <v>0.62</v>
      </c>
      <c r="AO28">
        <v>0</v>
      </c>
      <c r="AP28">
        <v>0</v>
      </c>
      <c r="AQ28">
        <v>40.82</v>
      </c>
      <c r="AR28">
        <v>0.53</v>
      </c>
      <c r="AS28">
        <v>4.1399999999999997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2351.6099999999992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655.55</v>
      </c>
      <c r="L29">
        <v>417.31</v>
      </c>
      <c r="M29">
        <v>88.33</v>
      </c>
      <c r="N29">
        <v>114.02</v>
      </c>
      <c r="O29">
        <v>59.68</v>
      </c>
      <c r="P29">
        <v>134.12</v>
      </c>
      <c r="Q29">
        <v>9.8699999999999992</v>
      </c>
      <c r="R29">
        <v>40.700000000000003</v>
      </c>
      <c r="S29">
        <v>25.35</v>
      </c>
      <c r="T29">
        <v>0</v>
      </c>
      <c r="U29">
        <v>329.43</v>
      </c>
      <c r="V29">
        <v>19.97</v>
      </c>
      <c r="W29">
        <v>43.71</v>
      </c>
      <c r="X29">
        <v>142.38</v>
      </c>
      <c r="Y29">
        <v>0</v>
      </c>
      <c r="Z29">
        <v>2.11</v>
      </c>
      <c r="AA29">
        <v>13.49</v>
      </c>
      <c r="AB29">
        <v>7.67</v>
      </c>
      <c r="AC29">
        <v>9.2899999999999991</v>
      </c>
      <c r="AD29">
        <v>17.54</v>
      </c>
      <c r="AE29">
        <v>31.64</v>
      </c>
      <c r="AF29">
        <v>25.56</v>
      </c>
      <c r="AG29">
        <v>41.83</v>
      </c>
      <c r="AH29">
        <v>82.74</v>
      </c>
      <c r="AI29">
        <v>3.43</v>
      </c>
      <c r="AJ29">
        <v>0</v>
      </c>
      <c r="AK29">
        <v>50.68</v>
      </c>
      <c r="AL29">
        <v>40.159999999999997</v>
      </c>
      <c r="AM29">
        <v>0</v>
      </c>
      <c r="AN29">
        <v>0.62</v>
      </c>
      <c r="AO29">
        <v>0</v>
      </c>
      <c r="AP29">
        <v>0</v>
      </c>
      <c r="AQ29">
        <v>40.82</v>
      </c>
      <c r="AR29">
        <v>0.53</v>
      </c>
      <c r="AS29">
        <v>4.1399999999999997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2471.8699999999985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655.55</v>
      </c>
      <c r="L30">
        <v>417.31</v>
      </c>
      <c r="M30">
        <v>88.33</v>
      </c>
      <c r="N30">
        <v>114.02</v>
      </c>
      <c r="O30">
        <v>59.68</v>
      </c>
      <c r="P30">
        <v>134.12</v>
      </c>
      <c r="Q30">
        <v>9.8699999999999992</v>
      </c>
      <c r="R30">
        <v>40.700000000000003</v>
      </c>
      <c r="S30">
        <v>25.35</v>
      </c>
      <c r="T30">
        <v>0</v>
      </c>
      <c r="U30">
        <v>329.43</v>
      </c>
      <c r="V30">
        <v>19.97</v>
      </c>
      <c r="W30">
        <v>43.71</v>
      </c>
      <c r="X30">
        <v>142.38</v>
      </c>
      <c r="Y30">
        <v>0</v>
      </c>
      <c r="Z30">
        <v>12.52</v>
      </c>
      <c r="AA30">
        <v>26.93</v>
      </c>
      <c r="AB30">
        <v>37.93</v>
      </c>
      <c r="AC30">
        <v>18.61</v>
      </c>
      <c r="AD30">
        <v>17.54</v>
      </c>
      <c r="AE30">
        <v>31.64</v>
      </c>
      <c r="AF30">
        <v>37.49</v>
      </c>
      <c r="AG30">
        <v>41.83</v>
      </c>
      <c r="AH30">
        <v>109.11</v>
      </c>
      <c r="AI30">
        <v>3.43</v>
      </c>
      <c r="AJ30">
        <v>0</v>
      </c>
      <c r="AK30">
        <v>50.68</v>
      </c>
      <c r="AL30">
        <v>40.159999999999997</v>
      </c>
      <c r="AM30">
        <v>7.58</v>
      </c>
      <c r="AN30">
        <v>0.62</v>
      </c>
      <c r="AO30">
        <v>0</v>
      </c>
      <c r="AP30">
        <v>0</v>
      </c>
      <c r="AQ30">
        <v>54.44</v>
      </c>
      <c r="AR30">
        <v>0.53</v>
      </c>
      <c r="AS30">
        <v>4.1399999999999997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2594.7999999999984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655.55</v>
      </c>
      <c r="L31">
        <v>417.31</v>
      </c>
      <c r="M31">
        <v>88.33</v>
      </c>
      <c r="N31">
        <v>114.02</v>
      </c>
      <c r="O31">
        <v>59.68</v>
      </c>
      <c r="P31">
        <v>134.12</v>
      </c>
      <c r="Q31">
        <v>7.95</v>
      </c>
      <c r="R31">
        <v>40.700000000000003</v>
      </c>
      <c r="S31">
        <v>25.35</v>
      </c>
      <c r="T31">
        <v>0</v>
      </c>
      <c r="U31">
        <v>329.43</v>
      </c>
      <c r="V31">
        <v>19.97</v>
      </c>
      <c r="W31">
        <v>43.71</v>
      </c>
      <c r="X31">
        <v>142.38</v>
      </c>
      <c r="Y31">
        <v>0</v>
      </c>
      <c r="Z31">
        <v>12.52</v>
      </c>
      <c r="AA31">
        <v>26.93</v>
      </c>
      <c r="AB31">
        <v>37.93</v>
      </c>
      <c r="AC31">
        <v>18.61</v>
      </c>
      <c r="AD31">
        <v>17.54</v>
      </c>
      <c r="AE31">
        <v>31.64</v>
      </c>
      <c r="AF31">
        <v>37.49</v>
      </c>
      <c r="AG31">
        <v>41.83</v>
      </c>
      <c r="AH31">
        <v>109.11</v>
      </c>
      <c r="AI31">
        <v>15.88</v>
      </c>
      <c r="AJ31">
        <v>0</v>
      </c>
      <c r="AK31">
        <v>50.68</v>
      </c>
      <c r="AL31">
        <v>40.159999999999997</v>
      </c>
      <c r="AM31">
        <v>7.58</v>
      </c>
      <c r="AN31">
        <v>0.62</v>
      </c>
      <c r="AO31">
        <v>0</v>
      </c>
      <c r="AP31">
        <v>0</v>
      </c>
      <c r="AQ31">
        <v>54.44</v>
      </c>
      <c r="AR31">
        <v>0.53</v>
      </c>
      <c r="AS31">
        <v>4.1399999999999997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2605.329999999999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655.55</v>
      </c>
      <c r="L32">
        <v>417.31</v>
      </c>
      <c r="M32">
        <v>88.33</v>
      </c>
      <c r="N32">
        <v>114.02</v>
      </c>
      <c r="O32">
        <v>59.68</v>
      </c>
      <c r="P32">
        <v>134.12</v>
      </c>
      <c r="Q32">
        <v>7.95</v>
      </c>
      <c r="R32">
        <v>40.700000000000003</v>
      </c>
      <c r="S32">
        <v>25.35</v>
      </c>
      <c r="T32">
        <v>0</v>
      </c>
      <c r="U32">
        <v>329.43</v>
      </c>
      <c r="V32">
        <v>19.97</v>
      </c>
      <c r="W32">
        <v>43.71</v>
      </c>
      <c r="X32">
        <v>142.38</v>
      </c>
      <c r="Y32">
        <v>0</v>
      </c>
      <c r="Z32">
        <v>12.52</v>
      </c>
      <c r="AA32">
        <v>26.93</v>
      </c>
      <c r="AB32">
        <v>37.93</v>
      </c>
      <c r="AC32">
        <v>18.61</v>
      </c>
      <c r="AD32">
        <v>17.54</v>
      </c>
      <c r="AE32">
        <v>31.64</v>
      </c>
      <c r="AF32">
        <v>37.49</v>
      </c>
      <c r="AG32">
        <v>41.83</v>
      </c>
      <c r="AH32">
        <v>109.11</v>
      </c>
      <c r="AI32">
        <v>15.88</v>
      </c>
      <c r="AJ32">
        <v>0</v>
      </c>
      <c r="AK32">
        <v>50.68</v>
      </c>
      <c r="AL32">
        <v>40.159999999999997</v>
      </c>
      <c r="AM32">
        <v>7.86</v>
      </c>
      <c r="AN32">
        <v>0.62</v>
      </c>
      <c r="AO32">
        <v>0</v>
      </c>
      <c r="AP32">
        <v>0</v>
      </c>
      <c r="AQ32">
        <v>54.44</v>
      </c>
      <c r="AR32">
        <v>3.18</v>
      </c>
      <c r="AS32">
        <v>4.1399999999999997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2608.2599999999989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655.55</v>
      </c>
      <c r="L33">
        <v>417.31</v>
      </c>
      <c r="M33">
        <v>88.33</v>
      </c>
      <c r="N33">
        <v>114.02</v>
      </c>
      <c r="O33">
        <v>59.68</v>
      </c>
      <c r="P33">
        <v>134.12</v>
      </c>
      <c r="Q33">
        <v>7.95</v>
      </c>
      <c r="R33">
        <v>40.700000000000003</v>
      </c>
      <c r="S33">
        <v>25.35</v>
      </c>
      <c r="T33">
        <v>0</v>
      </c>
      <c r="U33">
        <v>329.43</v>
      </c>
      <c r="V33">
        <v>19.97</v>
      </c>
      <c r="W33">
        <v>43.71</v>
      </c>
      <c r="X33">
        <v>142.38</v>
      </c>
      <c r="Y33">
        <v>0</v>
      </c>
      <c r="Z33">
        <v>12.52</v>
      </c>
      <c r="AA33">
        <v>26.93</v>
      </c>
      <c r="AB33">
        <v>37.93</v>
      </c>
      <c r="AC33">
        <v>18.61</v>
      </c>
      <c r="AD33">
        <v>17.54</v>
      </c>
      <c r="AE33">
        <v>31.64</v>
      </c>
      <c r="AF33">
        <v>37.49</v>
      </c>
      <c r="AG33">
        <v>41.83</v>
      </c>
      <c r="AH33">
        <v>109.11</v>
      </c>
      <c r="AI33">
        <v>15.88</v>
      </c>
      <c r="AJ33">
        <v>0</v>
      </c>
      <c r="AK33">
        <v>50.68</v>
      </c>
      <c r="AL33">
        <v>40.159999999999997</v>
      </c>
      <c r="AM33">
        <v>7.86</v>
      </c>
      <c r="AN33">
        <v>0.62</v>
      </c>
      <c r="AO33">
        <v>0</v>
      </c>
      <c r="AP33">
        <v>0</v>
      </c>
      <c r="AQ33">
        <v>54.44</v>
      </c>
      <c r="AR33">
        <v>3.18</v>
      </c>
      <c r="AS33">
        <v>4.1399999999999997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2608.2599999999989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655.55</v>
      </c>
      <c r="L34">
        <v>417.31</v>
      </c>
      <c r="M34">
        <v>88.33</v>
      </c>
      <c r="N34">
        <v>114.02</v>
      </c>
      <c r="O34">
        <v>59.68</v>
      </c>
      <c r="P34">
        <v>134.12</v>
      </c>
      <c r="Q34">
        <v>7.95</v>
      </c>
      <c r="R34">
        <v>40.700000000000003</v>
      </c>
      <c r="S34">
        <v>25.35</v>
      </c>
      <c r="T34">
        <v>0</v>
      </c>
      <c r="U34">
        <v>329.43</v>
      </c>
      <c r="V34">
        <v>19.97</v>
      </c>
      <c r="W34">
        <v>43.71</v>
      </c>
      <c r="X34">
        <v>142.38</v>
      </c>
      <c r="Y34">
        <v>0</v>
      </c>
      <c r="Z34">
        <v>12.52</v>
      </c>
      <c r="AA34">
        <v>26.93</v>
      </c>
      <c r="AB34">
        <v>37.93</v>
      </c>
      <c r="AC34">
        <v>18.61</v>
      </c>
      <c r="AD34">
        <v>17.54</v>
      </c>
      <c r="AE34">
        <v>31.64</v>
      </c>
      <c r="AF34">
        <v>37.49</v>
      </c>
      <c r="AG34">
        <v>41.83</v>
      </c>
      <c r="AH34">
        <v>109.11</v>
      </c>
      <c r="AI34">
        <v>3.43</v>
      </c>
      <c r="AJ34">
        <v>0</v>
      </c>
      <c r="AK34">
        <v>50.68</v>
      </c>
      <c r="AL34">
        <v>8.92</v>
      </c>
      <c r="AM34">
        <v>7.86</v>
      </c>
      <c r="AN34">
        <v>0.62</v>
      </c>
      <c r="AO34">
        <v>0</v>
      </c>
      <c r="AP34">
        <v>0</v>
      </c>
      <c r="AQ34">
        <v>54.44</v>
      </c>
      <c r="AR34">
        <v>28.62</v>
      </c>
      <c r="AS34">
        <v>4.1399999999999997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2590.0099999999989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655.55</v>
      </c>
      <c r="L35">
        <v>417.31</v>
      </c>
      <c r="M35">
        <v>88.33</v>
      </c>
      <c r="N35">
        <v>114.02</v>
      </c>
      <c r="O35">
        <v>59.68</v>
      </c>
      <c r="P35">
        <v>134.12</v>
      </c>
      <c r="Q35">
        <v>7.95</v>
      </c>
      <c r="R35">
        <v>40.700000000000003</v>
      </c>
      <c r="S35">
        <v>25.35</v>
      </c>
      <c r="T35">
        <v>0</v>
      </c>
      <c r="U35">
        <v>329.43</v>
      </c>
      <c r="V35">
        <v>19.97</v>
      </c>
      <c r="W35">
        <v>43.71</v>
      </c>
      <c r="X35">
        <v>142.38</v>
      </c>
      <c r="Y35">
        <v>0</v>
      </c>
      <c r="Z35">
        <v>12.52</v>
      </c>
      <c r="AA35">
        <v>26.93</v>
      </c>
      <c r="AB35">
        <v>37.93</v>
      </c>
      <c r="AC35">
        <v>18.61</v>
      </c>
      <c r="AD35">
        <v>17.54</v>
      </c>
      <c r="AE35">
        <v>31.64</v>
      </c>
      <c r="AF35">
        <v>37.49</v>
      </c>
      <c r="AG35">
        <v>41.83</v>
      </c>
      <c r="AH35">
        <v>109.11</v>
      </c>
      <c r="AI35">
        <v>0</v>
      </c>
      <c r="AJ35">
        <v>0</v>
      </c>
      <c r="AK35">
        <v>50.68</v>
      </c>
      <c r="AL35">
        <v>1.34</v>
      </c>
      <c r="AM35">
        <v>7.86</v>
      </c>
      <c r="AN35">
        <v>0.62</v>
      </c>
      <c r="AO35">
        <v>0</v>
      </c>
      <c r="AP35">
        <v>0</v>
      </c>
      <c r="AQ35">
        <v>54.44</v>
      </c>
      <c r="AR35">
        <v>28.62</v>
      </c>
      <c r="AS35">
        <v>4.1399999999999997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2578.9999999999991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655.55</v>
      </c>
      <c r="L36">
        <v>417.31</v>
      </c>
      <c r="M36">
        <v>88.33</v>
      </c>
      <c r="N36">
        <v>114.02</v>
      </c>
      <c r="O36">
        <v>59.68</v>
      </c>
      <c r="P36">
        <v>134.12</v>
      </c>
      <c r="Q36">
        <v>7.95</v>
      </c>
      <c r="R36">
        <v>40.700000000000003</v>
      </c>
      <c r="S36">
        <v>25.35</v>
      </c>
      <c r="T36">
        <v>0</v>
      </c>
      <c r="U36">
        <v>329.43</v>
      </c>
      <c r="V36">
        <v>19.97</v>
      </c>
      <c r="W36">
        <v>43.71</v>
      </c>
      <c r="X36">
        <v>142.38</v>
      </c>
      <c r="Y36">
        <v>0</v>
      </c>
      <c r="Z36">
        <v>2.11</v>
      </c>
      <c r="AA36">
        <v>26.93</v>
      </c>
      <c r="AB36">
        <v>2.5499999999999998</v>
      </c>
      <c r="AC36">
        <v>9.2899999999999991</v>
      </c>
      <c r="AD36">
        <v>17.54</v>
      </c>
      <c r="AE36">
        <v>15.82</v>
      </c>
      <c r="AF36">
        <v>25.56</v>
      </c>
      <c r="AG36">
        <v>41.83</v>
      </c>
      <c r="AH36">
        <v>109.11</v>
      </c>
      <c r="AI36">
        <v>0</v>
      </c>
      <c r="AJ36">
        <v>0</v>
      </c>
      <c r="AK36">
        <v>50.68</v>
      </c>
      <c r="AL36">
        <v>1.34</v>
      </c>
      <c r="AM36">
        <v>0</v>
      </c>
      <c r="AN36">
        <v>0.62</v>
      </c>
      <c r="AO36">
        <v>0</v>
      </c>
      <c r="AP36">
        <v>0</v>
      </c>
      <c r="AQ36">
        <v>54.44</v>
      </c>
      <c r="AR36">
        <v>28.62</v>
      </c>
      <c r="AS36">
        <v>4.1399999999999997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2488.2799999999997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655.55</v>
      </c>
      <c r="L37">
        <v>417.31</v>
      </c>
      <c r="M37">
        <v>88.33</v>
      </c>
      <c r="N37">
        <v>114.02</v>
      </c>
      <c r="O37">
        <v>59.68</v>
      </c>
      <c r="P37">
        <v>134.12</v>
      </c>
      <c r="Q37">
        <v>7.95</v>
      </c>
      <c r="R37">
        <v>40.700000000000003</v>
      </c>
      <c r="S37">
        <v>25.35</v>
      </c>
      <c r="T37">
        <v>0</v>
      </c>
      <c r="U37">
        <v>329.43</v>
      </c>
      <c r="V37">
        <v>19.97</v>
      </c>
      <c r="W37">
        <v>43.71</v>
      </c>
      <c r="X37">
        <v>142.38</v>
      </c>
      <c r="Y37">
        <v>0</v>
      </c>
      <c r="Z37">
        <v>0</v>
      </c>
      <c r="AA37">
        <v>13.49</v>
      </c>
      <c r="AB37">
        <v>0</v>
      </c>
      <c r="AC37">
        <v>9.2899999999999991</v>
      </c>
      <c r="AD37">
        <v>17.54</v>
      </c>
      <c r="AE37">
        <v>0</v>
      </c>
      <c r="AF37">
        <v>25.56</v>
      </c>
      <c r="AG37">
        <v>41.83</v>
      </c>
      <c r="AH37">
        <v>82.83</v>
      </c>
      <c r="AI37">
        <v>0</v>
      </c>
      <c r="AJ37">
        <v>0</v>
      </c>
      <c r="AK37">
        <v>50.68</v>
      </c>
      <c r="AL37">
        <v>1.34</v>
      </c>
      <c r="AM37">
        <v>0</v>
      </c>
      <c r="AN37">
        <v>0.62</v>
      </c>
      <c r="AO37">
        <v>0</v>
      </c>
      <c r="AP37">
        <v>0</v>
      </c>
      <c r="AQ37">
        <v>54.44</v>
      </c>
      <c r="AR37">
        <v>2.12</v>
      </c>
      <c r="AS37">
        <v>4.1399999999999997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2401.579999999999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655.55</v>
      </c>
      <c r="L38">
        <v>417.31</v>
      </c>
      <c r="M38">
        <v>88.33</v>
      </c>
      <c r="N38">
        <v>114.02</v>
      </c>
      <c r="O38">
        <v>59.68</v>
      </c>
      <c r="P38">
        <v>134.12</v>
      </c>
      <c r="Q38">
        <v>7.95</v>
      </c>
      <c r="R38">
        <v>40.700000000000003</v>
      </c>
      <c r="S38">
        <v>25.35</v>
      </c>
      <c r="T38">
        <v>0</v>
      </c>
      <c r="U38">
        <v>329.43</v>
      </c>
      <c r="V38">
        <v>19.97</v>
      </c>
      <c r="W38">
        <v>43.71</v>
      </c>
      <c r="X38">
        <v>142.38</v>
      </c>
      <c r="Y38">
        <v>0</v>
      </c>
      <c r="Z38">
        <v>0</v>
      </c>
      <c r="AA38">
        <v>13.49</v>
      </c>
      <c r="AB38">
        <v>0</v>
      </c>
      <c r="AC38">
        <v>9.2899999999999991</v>
      </c>
      <c r="AD38">
        <v>17.54</v>
      </c>
      <c r="AE38">
        <v>0</v>
      </c>
      <c r="AF38">
        <v>17.04</v>
      </c>
      <c r="AG38">
        <v>41.83</v>
      </c>
      <c r="AH38">
        <v>60.02</v>
      </c>
      <c r="AI38">
        <v>0</v>
      </c>
      <c r="AJ38">
        <v>0</v>
      </c>
      <c r="AK38">
        <v>50.68</v>
      </c>
      <c r="AL38">
        <v>1.34</v>
      </c>
      <c r="AM38">
        <v>0</v>
      </c>
      <c r="AN38">
        <v>0.62</v>
      </c>
      <c r="AO38">
        <v>0</v>
      </c>
      <c r="AP38">
        <v>0</v>
      </c>
      <c r="AQ38">
        <v>54.44</v>
      </c>
      <c r="AR38">
        <v>1.07</v>
      </c>
      <c r="AS38">
        <v>4.1399999999999997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2369.1999999999994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655.55</v>
      </c>
      <c r="L39">
        <v>417.31</v>
      </c>
      <c r="M39">
        <v>88.33</v>
      </c>
      <c r="N39">
        <v>114.02</v>
      </c>
      <c r="O39">
        <v>59.68</v>
      </c>
      <c r="P39">
        <v>134.12</v>
      </c>
      <c r="Q39">
        <v>7.95</v>
      </c>
      <c r="R39">
        <v>40.700000000000003</v>
      </c>
      <c r="S39">
        <v>25.35</v>
      </c>
      <c r="T39">
        <v>0</v>
      </c>
      <c r="U39">
        <v>329.43</v>
      </c>
      <c r="V39">
        <v>19.97</v>
      </c>
      <c r="W39">
        <v>43.71</v>
      </c>
      <c r="X39">
        <v>142.38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8.7799999999999994</v>
      </c>
      <c r="AE39">
        <v>0</v>
      </c>
      <c r="AF39">
        <v>17.04</v>
      </c>
      <c r="AG39">
        <v>41.83</v>
      </c>
      <c r="AH39">
        <v>40.01</v>
      </c>
      <c r="AI39">
        <v>0</v>
      </c>
      <c r="AJ39">
        <v>0</v>
      </c>
      <c r="AK39">
        <v>50.68</v>
      </c>
      <c r="AL39">
        <v>1.34</v>
      </c>
      <c r="AM39">
        <v>0</v>
      </c>
      <c r="AN39">
        <v>0.62</v>
      </c>
      <c r="AO39">
        <v>0</v>
      </c>
      <c r="AP39">
        <v>0</v>
      </c>
      <c r="AQ39">
        <v>54.44</v>
      </c>
      <c r="AR39">
        <v>1.07</v>
      </c>
      <c r="AS39">
        <v>4.1399999999999997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2317.65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655.55</v>
      </c>
      <c r="L40">
        <v>417.31</v>
      </c>
      <c r="M40">
        <v>88.33</v>
      </c>
      <c r="N40">
        <v>114.02</v>
      </c>
      <c r="O40">
        <v>59.68</v>
      </c>
      <c r="P40">
        <v>134.12</v>
      </c>
      <c r="Q40">
        <v>7.95</v>
      </c>
      <c r="R40">
        <v>40.700000000000003</v>
      </c>
      <c r="S40">
        <v>25.35</v>
      </c>
      <c r="T40">
        <v>0</v>
      </c>
      <c r="U40">
        <v>329.43</v>
      </c>
      <c r="V40">
        <v>19.97</v>
      </c>
      <c r="W40">
        <v>43.71</v>
      </c>
      <c r="X40">
        <v>142.38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8.7799999999999994</v>
      </c>
      <c r="AE40">
        <v>0</v>
      </c>
      <c r="AF40">
        <v>17.04</v>
      </c>
      <c r="AG40">
        <v>41.83</v>
      </c>
      <c r="AH40">
        <v>18.18</v>
      </c>
      <c r="AI40">
        <v>0</v>
      </c>
      <c r="AJ40">
        <v>0</v>
      </c>
      <c r="AK40">
        <v>50.68</v>
      </c>
      <c r="AL40">
        <v>1.34</v>
      </c>
      <c r="AM40">
        <v>0</v>
      </c>
      <c r="AN40">
        <v>0.62</v>
      </c>
      <c r="AO40">
        <v>0</v>
      </c>
      <c r="AP40">
        <v>0</v>
      </c>
      <c r="AQ40">
        <v>54.44</v>
      </c>
      <c r="AR40">
        <v>1.07</v>
      </c>
      <c r="AS40">
        <v>4.1399999999999997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2295.8199999999997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569.75</v>
      </c>
      <c r="L41">
        <v>417.31</v>
      </c>
      <c r="M41">
        <v>88.33</v>
      </c>
      <c r="N41">
        <v>114.02</v>
      </c>
      <c r="O41">
        <v>59.68</v>
      </c>
      <c r="P41">
        <v>134.12</v>
      </c>
      <c r="Q41">
        <v>7.95</v>
      </c>
      <c r="R41">
        <v>40.700000000000003</v>
      </c>
      <c r="S41">
        <v>25.35</v>
      </c>
      <c r="T41">
        <v>0</v>
      </c>
      <c r="U41">
        <v>329.43</v>
      </c>
      <c r="V41">
        <v>19.97</v>
      </c>
      <c r="W41">
        <v>44</v>
      </c>
      <c r="X41">
        <v>142.38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8.52</v>
      </c>
      <c r="AG41">
        <v>41.83</v>
      </c>
      <c r="AH41">
        <v>0</v>
      </c>
      <c r="AI41">
        <v>0</v>
      </c>
      <c r="AJ41">
        <v>0</v>
      </c>
      <c r="AK41">
        <v>50.68</v>
      </c>
      <c r="AL41">
        <v>1.34</v>
      </c>
      <c r="AM41">
        <v>0</v>
      </c>
      <c r="AN41">
        <v>0.62</v>
      </c>
      <c r="AO41">
        <v>0</v>
      </c>
      <c r="AP41">
        <v>0</v>
      </c>
      <c r="AQ41">
        <v>54.44</v>
      </c>
      <c r="AR41">
        <v>1.07</v>
      </c>
      <c r="AS41">
        <v>4.1399999999999997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2174.83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502.55</v>
      </c>
      <c r="L42">
        <v>417.31</v>
      </c>
      <c r="M42">
        <v>88.33</v>
      </c>
      <c r="N42">
        <v>114.02</v>
      </c>
      <c r="O42">
        <v>59.68</v>
      </c>
      <c r="P42">
        <v>134.12</v>
      </c>
      <c r="Q42">
        <v>7.95</v>
      </c>
      <c r="R42">
        <v>40.700000000000003</v>
      </c>
      <c r="S42">
        <v>25.35</v>
      </c>
      <c r="T42">
        <v>0</v>
      </c>
      <c r="U42">
        <v>329.43</v>
      </c>
      <c r="V42">
        <v>19.97</v>
      </c>
      <c r="W42">
        <v>44</v>
      </c>
      <c r="X42">
        <v>142.38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8.52</v>
      </c>
      <c r="AG42">
        <v>41.83</v>
      </c>
      <c r="AH42">
        <v>0</v>
      </c>
      <c r="AI42">
        <v>0</v>
      </c>
      <c r="AJ42">
        <v>0</v>
      </c>
      <c r="AK42">
        <v>50.68</v>
      </c>
      <c r="AL42">
        <v>1.34</v>
      </c>
      <c r="AM42">
        <v>0</v>
      </c>
      <c r="AN42">
        <v>0.62</v>
      </c>
      <c r="AO42">
        <v>0</v>
      </c>
      <c r="AP42">
        <v>0</v>
      </c>
      <c r="AQ42">
        <v>54.44</v>
      </c>
      <c r="AR42">
        <v>1.07</v>
      </c>
      <c r="AS42">
        <v>4.1399999999999997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2107.63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390.9</v>
      </c>
      <c r="L43">
        <v>383.73</v>
      </c>
      <c r="M43">
        <v>88.33</v>
      </c>
      <c r="N43">
        <v>114.02</v>
      </c>
      <c r="O43">
        <v>59.68</v>
      </c>
      <c r="P43">
        <v>134.12</v>
      </c>
      <c r="Q43">
        <v>7.95</v>
      </c>
      <c r="R43">
        <v>40.700000000000003</v>
      </c>
      <c r="S43">
        <v>24.66</v>
      </c>
      <c r="T43">
        <v>0</v>
      </c>
      <c r="U43">
        <v>329.43</v>
      </c>
      <c r="V43">
        <v>19.97</v>
      </c>
      <c r="W43">
        <v>43.91</v>
      </c>
      <c r="X43">
        <v>142.38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</v>
      </c>
      <c r="AG43">
        <v>41.83</v>
      </c>
      <c r="AH43">
        <v>0</v>
      </c>
      <c r="AI43">
        <v>0</v>
      </c>
      <c r="AJ43">
        <v>0</v>
      </c>
      <c r="AK43">
        <v>50.68</v>
      </c>
      <c r="AL43">
        <v>1.34</v>
      </c>
      <c r="AM43">
        <v>0</v>
      </c>
      <c r="AN43">
        <v>0.62</v>
      </c>
      <c r="AO43">
        <v>0</v>
      </c>
      <c r="AP43">
        <v>0</v>
      </c>
      <c r="AQ43">
        <v>54.44</v>
      </c>
      <c r="AR43">
        <v>2.65</v>
      </c>
      <c r="AS43">
        <v>4.1399999999999997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1963.2000000000007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361.13</v>
      </c>
      <c r="L44">
        <v>383.73</v>
      </c>
      <c r="M44">
        <v>88.33</v>
      </c>
      <c r="N44">
        <v>114.02</v>
      </c>
      <c r="O44">
        <v>59.68</v>
      </c>
      <c r="P44">
        <v>134.12</v>
      </c>
      <c r="Q44">
        <v>7.95</v>
      </c>
      <c r="R44">
        <v>40.700000000000003</v>
      </c>
      <c r="S44">
        <v>24.66</v>
      </c>
      <c r="T44">
        <v>0</v>
      </c>
      <c r="U44">
        <v>329.43</v>
      </c>
      <c r="V44">
        <v>19.97</v>
      </c>
      <c r="W44">
        <v>43.91</v>
      </c>
      <c r="X44">
        <v>142.38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</v>
      </c>
      <c r="AG44">
        <v>41.83</v>
      </c>
      <c r="AH44">
        <v>0</v>
      </c>
      <c r="AI44">
        <v>0</v>
      </c>
      <c r="AJ44">
        <v>0</v>
      </c>
      <c r="AK44">
        <v>50.68</v>
      </c>
      <c r="AL44">
        <v>1.34</v>
      </c>
      <c r="AM44">
        <v>0</v>
      </c>
      <c r="AN44">
        <v>0.62</v>
      </c>
      <c r="AO44">
        <v>0</v>
      </c>
      <c r="AP44">
        <v>5.53</v>
      </c>
      <c r="AQ44">
        <v>40.82</v>
      </c>
      <c r="AR44">
        <v>28.62</v>
      </c>
      <c r="AS44">
        <v>4.1399999999999997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1951.31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361.13</v>
      </c>
      <c r="L45">
        <v>354.93</v>
      </c>
      <c r="M45">
        <v>88.33</v>
      </c>
      <c r="N45">
        <v>114.02</v>
      </c>
      <c r="O45">
        <v>59.68</v>
      </c>
      <c r="P45">
        <v>134.12</v>
      </c>
      <c r="Q45">
        <v>7.95</v>
      </c>
      <c r="R45">
        <v>40.700000000000003</v>
      </c>
      <c r="S45">
        <v>24.66</v>
      </c>
      <c r="T45">
        <v>0</v>
      </c>
      <c r="U45">
        <v>329.43</v>
      </c>
      <c r="V45">
        <v>19.97</v>
      </c>
      <c r="W45">
        <v>43.91</v>
      </c>
      <c r="X45">
        <v>142.38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</v>
      </c>
      <c r="AG45">
        <v>41.83</v>
      </c>
      <c r="AH45">
        <v>0</v>
      </c>
      <c r="AI45">
        <v>0</v>
      </c>
      <c r="AJ45">
        <v>0</v>
      </c>
      <c r="AK45">
        <v>50.68</v>
      </c>
      <c r="AL45">
        <v>1.34</v>
      </c>
      <c r="AM45">
        <v>0</v>
      </c>
      <c r="AN45">
        <v>0.62</v>
      </c>
      <c r="AO45">
        <v>0</v>
      </c>
      <c r="AP45">
        <v>5.53</v>
      </c>
      <c r="AQ45">
        <v>27.22</v>
      </c>
      <c r="AR45">
        <v>28.62</v>
      </c>
      <c r="AS45">
        <v>4.1399999999999997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1908.9100000000003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361.13</v>
      </c>
      <c r="L46">
        <v>354.93</v>
      </c>
      <c r="M46">
        <v>88.33</v>
      </c>
      <c r="N46">
        <v>114.02</v>
      </c>
      <c r="O46">
        <v>59.68</v>
      </c>
      <c r="P46">
        <v>134.12</v>
      </c>
      <c r="Q46">
        <v>7.95</v>
      </c>
      <c r="R46">
        <v>40.700000000000003</v>
      </c>
      <c r="S46">
        <v>24.66</v>
      </c>
      <c r="T46">
        <v>0</v>
      </c>
      <c r="U46">
        <v>329.43</v>
      </c>
      <c r="V46">
        <v>19.97</v>
      </c>
      <c r="W46">
        <v>43.91</v>
      </c>
      <c r="X46">
        <v>142.38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</v>
      </c>
      <c r="AG46">
        <v>41.83</v>
      </c>
      <c r="AH46">
        <v>0</v>
      </c>
      <c r="AI46">
        <v>0</v>
      </c>
      <c r="AJ46">
        <v>0</v>
      </c>
      <c r="AK46">
        <v>50.68</v>
      </c>
      <c r="AL46">
        <v>1.34</v>
      </c>
      <c r="AM46">
        <v>0</v>
      </c>
      <c r="AN46">
        <v>0.62</v>
      </c>
      <c r="AO46">
        <v>0</v>
      </c>
      <c r="AP46">
        <v>5.53</v>
      </c>
      <c r="AQ46">
        <v>27.22</v>
      </c>
      <c r="AR46">
        <v>28.62</v>
      </c>
      <c r="AS46">
        <v>4.1399999999999997</v>
      </c>
      <c r="AT46">
        <v>17.88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1907.5900000000004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361.13</v>
      </c>
      <c r="L47">
        <v>316.52999999999997</v>
      </c>
      <c r="M47">
        <v>88.33</v>
      </c>
      <c r="N47">
        <v>114.02</v>
      </c>
      <c r="O47">
        <v>59.68</v>
      </c>
      <c r="P47">
        <v>134.12</v>
      </c>
      <c r="Q47">
        <v>7.95</v>
      </c>
      <c r="R47">
        <v>40.700000000000003</v>
      </c>
      <c r="S47">
        <v>24.66</v>
      </c>
      <c r="T47">
        <v>0</v>
      </c>
      <c r="U47">
        <v>329.43</v>
      </c>
      <c r="V47">
        <v>19.97</v>
      </c>
      <c r="W47">
        <v>43.91</v>
      </c>
      <c r="X47">
        <v>142.38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</v>
      </c>
      <c r="AG47">
        <v>41.83</v>
      </c>
      <c r="AH47">
        <v>0</v>
      </c>
      <c r="AI47">
        <v>0</v>
      </c>
      <c r="AJ47">
        <v>0</v>
      </c>
      <c r="AK47">
        <v>50.68</v>
      </c>
      <c r="AL47">
        <v>1.34</v>
      </c>
      <c r="AM47">
        <v>0</v>
      </c>
      <c r="AN47">
        <v>0.62</v>
      </c>
      <c r="AO47">
        <v>0</v>
      </c>
      <c r="AP47">
        <v>5.53</v>
      </c>
      <c r="AQ47">
        <v>27.22</v>
      </c>
      <c r="AR47">
        <v>3.18</v>
      </c>
      <c r="AS47">
        <v>4.1399999999999997</v>
      </c>
      <c r="AT47">
        <v>16.96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1842.8300000000004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361.13</v>
      </c>
      <c r="L48">
        <v>287.72000000000003</v>
      </c>
      <c r="M48">
        <v>88.33</v>
      </c>
      <c r="N48">
        <v>114.02</v>
      </c>
      <c r="O48">
        <v>59.68</v>
      </c>
      <c r="P48">
        <v>134.12</v>
      </c>
      <c r="Q48">
        <v>7.95</v>
      </c>
      <c r="R48">
        <v>40.700000000000003</v>
      </c>
      <c r="S48">
        <v>24.66</v>
      </c>
      <c r="T48">
        <v>0</v>
      </c>
      <c r="U48">
        <v>329.43</v>
      </c>
      <c r="V48">
        <v>19.97</v>
      </c>
      <c r="W48">
        <v>43.91</v>
      </c>
      <c r="X48">
        <v>142.38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</v>
      </c>
      <c r="AG48">
        <v>41.83</v>
      </c>
      <c r="AH48">
        <v>0</v>
      </c>
      <c r="AI48">
        <v>0</v>
      </c>
      <c r="AJ48">
        <v>0</v>
      </c>
      <c r="AK48">
        <v>50.68</v>
      </c>
      <c r="AL48">
        <v>1.34</v>
      </c>
      <c r="AM48">
        <v>0</v>
      </c>
      <c r="AN48">
        <v>0.62</v>
      </c>
      <c r="AO48">
        <v>0</v>
      </c>
      <c r="AP48">
        <v>5.53</v>
      </c>
      <c r="AQ48">
        <v>27.22</v>
      </c>
      <c r="AR48">
        <v>1.07</v>
      </c>
      <c r="AS48">
        <v>4.1399999999999997</v>
      </c>
      <c r="AT48">
        <v>17.489999999999998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1812.4400000000003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361.13</v>
      </c>
      <c r="L49">
        <v>251.24</v>
      </c>
      <c r="M49">
        <v>88.33</v>
      </c>
      <c r="N49">
        <v>114.02</v>
      </c>
      <c r="O49">
        <v>59.68</v>
      </c>
      <c r="P49">
        <v>134.12</v>
      </c>
      <c r="Q49">
        <v>7.17</v>
      </c>
      <c r="R49">
        <v>35.11</v>
      </c>
      <c r="S49">
        <v>21.73</v>
      </c>
      <c r="T49">
        <v>0</v>
      </c>
      <c r="U49">
        <v>329.43</v>
      </c>
      <c r="V49">
        <v>19.97</v>
      </c>
      <c r="W49">
        <v>43.91</v>
      </c>
      <c r="X49">
        <v>142.38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</v>
      </c>
      <c r="AG49">
        <v>41.83</v>
      </c>
      <c r="AH49">
        <v>0</v>
      </c>
      <c r="AI49">
        <v>0</v>
      </c>
      <c r="AJ49">
        <v>0</v>
      </c>
      <c r="AK49">
        <v>50.68</v>
      </c>
      <c r="AL49">
        <v>1.34</v>
      </c>
      <c r="AM49">
        <v>0</v>
      </c>
      <c r="AN49">
        <v>0.62</v>
      </c>
      <c r="AO49">
        <v>0</v>
      </c>
      <c r="AP49">
        <v>5.53</v>
      </c>
      <c r="AQ49">
        <v>27.22</v>
      </c>
      <c r="AR49">
        <v>1.07</v>
      </c>
      <c r="AS49">
        <v>4.1399999999999997</v>
      </c>
      <c r="AT49">
        <v>18.48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1767.65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361.13</v>
      </c>
      <c r="L50">
        <v>248.52</v>
      </c>
      <c r="M50">
        <v>88.33</v>
      </c>
      <c r="N50">
        <v>114.02</v>
      </c>
      <c r="O50">
        <v>59.68</v>
      </c>
      <c r="P50">
        <v>134.12</v>
      </c>
      <c r="Q50">
        <v>6.48</v>
      </c>
      <c r="R50">
        <v>27.03</v>
      </c>
      <c r="S50">
        <v>15.99</v>
      </c>
      <c r="T50">
        <v>0</v>
      </c>
      <c r="U50">
        <v>329.43</v>
      </c>
      <c r="V50">
        <v>19.97</v>
      </c>
      <c r="W50">
        <v>43.91</v>
      </c>
      <c r="X50">
        <v>142.38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</v>
      </c>
      <c r="AG50">
        <v>41.83</v>
      </c>
      <c r="AH50">
        <v>0</v>
      </c>
      <c r="AI50">
        <v>0</v>
      </c>
      <c r="AJ50">
        <v>0</v>
      </c>
      <c r="AK50">
        <v>50.68</v>
      </c>
      <c r="AL50">
        <v>1.34</v>
      </c>
      <c r="AM50">
        <v>0</v>
      </c>
      <c r="AN50">
        <v>0.62</v>
      </c>
      <c r="AO50">
        <v>0</v>
      </c>
      <c r="AP50">
        <v>0</v>
      </c>
      <c r="AQ50">
        <v>13.6</v>
      </c>
      <c r="AR50">
        <v>1.07</v>
      </c>
      <c r="AS50">
        <v>4.1399999999999997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1731.99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361.13</v>
      </c>
      <c r="L51">
        <v>248.52</v>
      </c>
      <c r="M51">
        <v>88.33</v>
      </c>
      <c r="N51">
        <v>114.02</v>
      </c>
      <c r="O51">
        <v>59.68</v>
      </c>
      <c r="P51">
        <v>134.12</v>
      </c>
      <c r="Q51">
        <v>6.55</v>
      </c>
      <c r="R51">
        <v>27.03</v>
      </c>
      <c r="S51">
        <v>15.99</v>
      </c>
      <c r="T51">
        <v>0</v>
      </c>
      <c r="U51">
        <v>329.43</v>
      </c>
      <c r="V51">
        <v>12.8</v>
      </c>
      <c r="W51">
        <v>44</v>
      </c>
      <c r="X51">
        <v>142.38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</v>
      </c>
      <c r="AG51">
        <v>41.83</v>
      </c>
      <c r="AH51">
        <v>0</v>
      </c>
      <c r="AI51">
        <v>0</v>
      </c>
      <c r="AJ51">
        <v>0</v>
      </c>
      <c r="AK51">
        <v>50.68</v>
      </c>
      <c r="AL51">
        <v>1.34</v>
      </c>
      <c r="AM51">
        <v>0</v>
      </c>
      <c r="AN51">
        <v>0.62</v>
      </c>
      <c r="AO51">
        <v>0</v>
      </c>
      <c r="AP51">
        <v>0</v>
      </c>
      <c r="AQ51">
        <v>13.56</v>
      </c>
      <c r="AR51">
        <v>1.07</v>
      </c>
      <c r="AS51">
        <v>4.1399999999999997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1724.9399999999998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284.33</v>
      </c>
      <c r="L52">
        <v>229.52</v>
      </c>
      <c r="M52">
        <v>88.33</v>
      </c>
      <c r="N52">
        <v>114.02</v>
      </c>
      <c r="O52">
        <v>59.68</v>
      </c>
      <c r="P52">
        <v>134.12</v>
      </c>
      <c r="Q52">
        <v>6.55</v>
      </c>
      <c r="R52">
        <v>27.03</v>
      </c>
      <c r="S52">
        <v>15.99</v>
      </c>
      <c r="T52">
        <v>0</v>
      </c>
      <c r="U52">
        <v>329.43</v>
      </c>
      <c r="V52">
        <v>12.8</v>
      </c>
      <c r="W52">
        <v>44</v>
      </c>
      <c r="X52">
        <v>142.38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</v>
      </c>
      <c r="AG52">
        <v>41.83</v>
      </c>
      <c r="AH52">
        <v>0</v>
      </c>
      <c r="AI52">
        <v>0</v>
      </c>
      <c r="AJ52">
        <v>0</v>
      </c>
      <c r="AK52">
        <v>50.68</v>
      </c>
      <c r="AL52">
        <v>1.34</v>
      </c>
      <c r="AM52">
        <v>0</v>
      </c>
      <c r="AN52">
        <v>0.62</v>
      </c>
      <c r="AO52">
        <v>0</v>
      </c>
      <c r="AP52">
        <v>0</v>
      </c>
      <c r="AQ52">
        <v>0</v>
      </c>
      <c r="AR52">
        <v>1.07</v>
      </c>
      <c r="AS52">
        <v>10.33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1621.7699999999995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265.13</v>
      </c>
      <c r="L53">
        <v>229.52</v>
      </c>
      <c r="M53">
        <v>88.33</v>
      </c>
      <c r="N53">
        <v>114.02</v>
      </c>
      <c r="O53">
        <v>59.68</v>
      </c>
      <c r="P53">
        <v>134.12</v>
      </c>
      <c r="Q53">
        <v>6.55</v>
      </c>
      <c r="R53">
        <v>27.03</v>
      </c>
      <c r="S53">
        <v>16.670000000000002</v>
      </c>
      <c r="T53">
        <v>0</v>
      </c>
      <c r="U53">
        <v>329.43</v>
      </c>
      <c r="V53">
        <v>12.8</v>
      </c>
      <c r="W53">
        <v>37.880000000000003</v>
      </c>
      <c r="X53">
        <v>142.38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</v>
      </c>
      <c r="AG53">
        <v>41.83</v>
      </c>
      <c r="AH53">
        <v>0</v>
      </c>
      <c r="AI53">
        <v>0</v>
      </c>
      <c r="AJ53">
        <v>0</v>
      </c>
      <c r="AK53">
        <v>50.68</v>
      </c>
      <c r="AL53">
        <v>1.34</v>
      </c>
      <c r="AM53">
        <v>0</v>
      </c>
      <c r="AN53">
        <v>0.62</v>
      </c>
      <c r="AO53">
        <v>0</v>
      </c>
      <c r="AP53">
        <v>0.24</v>
      </c>
      <c r="AQ53">
        <v>0</v>
      </c>
      <c r="AR53">
        <v>1.07</v>
      </c>
      <c r="AS53">
        <v>10.33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1597.3699999999997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265.13</v>
      </c>
      <c r="L54">
        <v>229.52</v>
      </c>
      <c r="M54">
        <v>88.33</v>
      </c>
      <c r="N54">
        <v>114.02</v>
      </c>
      <c r="O54">
        <v>59.68</v>
      </c>
      <c r="P54">
        <v>134.12</v>
      </c>
      <c r="Q54">
        <v>5.76</v>
      </c>
      <c r="R54">
        <v>22.45</v>
      </c>
      <c r="S54">
        <v>14.07</v>
      </c>
      <c r="T54">
        <v>0</v>
      </c>
      <c r="U54">
        <v>329.43</v>
      </c>
      <c r="V54">
        <v>12.8</v>
      </c>
      <c r="W54">
        <v>37.880000000000003</v>
      </c>
      <c r="X54">
        <v>142.38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</v>
      </c>
      <c r="AG54">
        <v>41.83</v>
      </c>
      <c r="AH54">
        <v>0</v>
      </c>
      <c r="AI54">
        <v>0</v>
      </c>
      <c r="AJ54">
        <v>0</v>
      </c>
      <c r="AK54">
        <v>50.68</v>
      </c>
      <c r="AL54">
        <v>1.34</v>
      </c>
      <c r="AM54">
        <v>0</v>
      </c>
      <c r="AN54">
        <v>0.62</v>
      </c>
      <c r="AO54">
        <v>0</v>
      </c>
      <c r="AP54">
        <v>0.24</v>
      </c>
      <c r="AQ54">
        <v>0</v>
      </c>
      <c r="AR54">
        <v>1.07</v>
      </c>
      <c r="AS54">
        <v>10.33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1589.3999999999999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265.13</v>
      </c>
      <c r="L55">
        <v>229.52</v>
      </c>
      <c r="M55">
        <v>88.33</v>
      </c>
      <c r="N55">
        <v>114.02</v>
      </c>
      <c r="O55">
        <v>59.68</v>
      </c>
      <c r="P55">
        <v>134.12</v>
      </c>
      <c r="Q55">
        <v>5.76</v>
      </c>
      <c r="R55">
        <v>22.45</v>
      </c>
      <c r="S55">
        <v>14.07</v>
      </c>
      <c r="T55">
        <v>0</v>
      </c>
      <c r="U55">
        <v>329.43</v>
      </c>
      <c r="V55">
        <v>10.98</v>
      </c>
      <c r="W55">
        <v>32.869999999999997</v>
      </c>
      <c r="X55">
        <v>120.78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17.04</v>
      </c>
      <c r="AG55">
        <v>41.83</v>
      </c>
      <c r="AH55">
        <v>0</v>
      </c>
      <c r="AI55">
        <v>0</v>
      </c>
      <c r="AJ55">
        <v>0</v>
      </c>
      <c r="AK55">
        <v>50.68</v>
      </c>
      <c r="AL55">
        <v>1.34</v>
      </c>
      <c r="AM55">
        <v>0</v>
      </c>
      <c r="AN55">
        <v>0.62</v>
      </c>
      <c r="AO55">
        <v>0</v>
      </c>
      <c r="AP55">
        <v>0.24</v>
      </c>
      <c r="AQ55">
        <v>13.56</v>
      </c>
      <c r="AR55">
        <v>8.48</v>
      </c>
      <c r="AS55">
        <v>10.33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1590.4599999999996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265.13</v>
      </c>
      <c r="L56">
        <v>229.52</v>
      </c>
      <c r="M56">
        <v>88.33</v>
      </c>
      <c r="N56">
        <v>114.02</v>
      </c>
      <c r="O56">
        <v>59.68</v>
      </c>
      <c r="P56">
        <v>134.12</v>
      </c>
      <c r="Q56">
        <v>5.76</v>
      </c>
      <c r="R56">
        <v>22.45</v>
      </c>
      <c r="S56">
        <v>14.07</v>
      </c>
      <c r="T56">
        <v>0</v>
      </c>
      <c r="U56">
        <v>329.43</v>
      </c>
      <c r="V56">
        <v>10.98</v>
      </c>
      <c r="W56">
        <v>32.46</v>
      </c>
      <c r="X56">
        <v>120.78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17.04</v>
      </c>
      <c r="AG56">
        <v>41.83</v>
      </c>
      <c r="AH56">
        <v>0</v>
      </c>
      <c r="AI56">
        <v>0</v>
      </c>
      <c r="AJ56">
        <v>0</v>
      </c>
      <c r="AK56">
        <v>50.68</v>
      </c>
      <c r="AL56">
        <v>1.34</v>
      </c>
      <c r="AM56">
        <v>0</v>
      </c>
      <c r="AN56">
        <v>0.62</v>
      </c>
      <c r="AO56">
        <v>0</v>
      </c>
      <c r="AP56">
        <v>0.24</v>
      </c>
      <c r="AQ56">
        <v>13.56</v>
      </c>
      <c r="AR56">
        <v>8.48</v>
      </c>
      <c r="AS56">
        <v>10.33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1590.0499999999997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265.13</v>
      </c>
      <c r="L57">
        <v>229.52</v>
      </c>
      <c r="M57">
        <v>88.33</v>
      </c>
      <c r="N57">
        <v>114.02</v>
      </c>
      <c r="O57">
        <v>59.68</v>
      </c>
      <c r="P57">
        <v>134.12</v>
      </c>
      <c r="Q57">
        <v>5.76</v>
      </c>
      <c r="R57">
        <v>22.45</v>
      </c>
      <c r="S57">
        <v>14.07</v>
      </c>
      <c r="T57">
        <v>0</v>
      </c>
      <c r="U57">
        <v>329.43</v>
      </c>
      <c r="V57">
        <v>10.98</v>
      </c>
      <c r="W57">
        <v>24.5</v>
      </c>
      <c r="X57">
        <v>107.21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25.56</v>
      </c>
      <c r="AG57">
        <v>41.83</v>
      </c>
      <c r="AH57">
        <v>0</v>
      </c>
      <c r="AI57">
        <v>0</v>
      </c>
      <c r="AJ57">
        <v>0</v>
      </c>
      <c r="AK57">
        <v>50.68</v>
      </c>
      <c r="AL57">
        <v>1.34</v>
      </c>
      <c r="AM57">
        <v>0</v>
      </c>
      <c r="AN57">
        <v>0.62</v>
      </c>
      <c r="AO57">
        <v>0</v>
      </c>
      <c r="AP57">
        <v>0.24</v>
      </c>
      <c r="AQ57">
        <v>27.09</v>
      </c>
      <c r="AR57">
        <v>8.48</v>
      </c>
      <c r="AS57">
        <v>10.33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1590.5699999999997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265.13</v>
      </c>
      <c r="L58">
        <v>229.52</v>
      </c>
      <c r="M58">
        <v>88.33</v>
      </c>
      <c r="N58">
        <v>114.02</v>
      </c>
      <c r="O58">
        <v>59.68</v>
      </c>
      <c r="P58">
        <v>134.12</v>
      </c>
      <c r="Q58">
        <v>5.76</v>
      </c>
      <c r="R58">
        <v>22.45</v>
      </c>
      <c r="S58">
        <v>14.07</v>
      </c>
      <c r="T58">
        <v>0</v>
      </c>
      <c r="U58">
        <v>329.43</v>
      </c>
      <c r="V58">
        <v>10.98</v>
      </c>
      <c r="W58">
        <v>24.5</v>
      </c>
      <c r="X58">
        <v>91.85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25.56</v>
      </c>
      <c r="AG58">
        <v>41.83</v>
      </c>
      <c r="AH58">
        <v>0</v>
      </c>
      <c r="AI58">
        <v>0</v>
      </c>
      <c r="AJ58">
        <v>0</v>
      </c>
      <c r="AK58">
        <v>50.68</v>
      </c>
      <c r="AL58">
        <v>1.34</v>
      </c>
      <c r="AM58">
        <v>0</v>
      </c>
      <c r="AN58">
        <v>0.62</v>
      </c>
      <c r="AO58">
        <v>0</v>
      </c>
      <c r="AP58">
        <v>0.24</v>
      </c>
      <c r="AQ58">
        <v>27.09</v>
      </c>
      <c r="AR58">
        <v>8.48</v>
      </c>
      <c r="AS58">
        <v>4.1399999999999997</v>
      </c>
      <c r="AT58">
        <v>18.54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1568.3599999999997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265.13</v>
      </c>
      <c r="L59">
        <v>229.52</v>
      </c>
      <c r="M59">
        <v>88.33</v>
      </c>
      <c r="N59">
        <v>114.02</v>
      </c>
      <c r="O59">
        <v>59.68</v>
      </c>
      <c r="P59">
        <v>134.12</v>
      </c>
      <c r="Q59">
        <v>5.76</v>
      </c>
      <c r="R59">
        <v>22.45</v>
      </c>
      <c r="S59">
        <v>14.07</v>
      </c>
      <c r="T59">
        <v>0</v>
      </c>
      <c r="U59">
        <v>329.43</v>
      </c>
      <c r="V59">
        <v>10.98</v>
      </c>
      <c r="W59">
        <v>24.5</v>
      </c>
      <c r="X59">
        <v>91.85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25.56</v>
      </c>
      <c r="AG59">
        <v>41.83</v>
      </c>
      <c r="AH59">
        <v>0</v>
      </c>
      <c r="AI59">
        <v>0</v>
      </c>
      <c r="AJ59">
        <v>0</v>
      </c>
      <c r="AK59">
        <v>50.68</v>
      </c>
      <c r="AL59">
        <v>1.34</v>
      </c>
      <c r="AM59">
        <v>0</v>
      </c>
      <c r="AN59">
        <v>0.62</v>
      </c>
      <c r="AO59">
        <v>0</v>
      </c>
      <c r="AP59">
        <v>0.24</v>
      </c>
      <c r="AQ59">
        <v>27.09</v>
      </c>
      <c r="AR59">
        <v>1.07</v>
      </c>
      <c r="AS59">
        <v>4.1399999999999997</v>
      </c>
      <c r="AT59">
        <v>17.82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1560.2299999999996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265.13</v>
      </c>
      <c r="L60">
        <v>229.52</v>
      </c>
      <c r="M60">
        <v>88.33</v>
      </c>
      <c r="N60">
        <v>114.02</v>
      </c>
      <c r="O60">
        <v>59.68</v>
      </c>
      <c r="P60">
        <v>134.12</v>
      </c>
      <c r="Q60">
        <v>5.76</v>
      </c>
      <c r="R60">
        <v>22.45</v>
      </c>
      <c r="S60">
        <v>14.07</v>
      </c>
      <c r="T60">
        <v>0</v>
      </c>
      <c r="U60">
        <v>329.43</v>
      </c>
      <c r="V60">
        <v>10.98</v>
      </c>
      <c r="W60">
        <v>24.5</v>
      </c>
      <c r="X60">
        <v>91.85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25.56</v>
      </c>
      <c r="AG60">
        <v>41.83</v>
      </c>
      <c r="AH60">
        <v>0</v>
      </c>
      <c r="AI60">
        <v>0</v>
      </c>
      <c r="AJ60">
        <v>0</v>
      </c>
      <c r="AK60">
        <v>50.68</v>
      </c>
      <c r="AL60">
        <v>1.34</v>
      </c>
      <c r="AM60">
        <v>0</v>
      </c>
      <c r="AN60">
        <v>0.62</v>
      </c>
      <c r="AO60">
        <v>0</v>
      </c>
      <c r="AP60">
        <v>0.24</v>
      </c>
      <c r="AQ60">
        <v>40.65</v>
      </c>
      <c r="AR60">
        <v>1.07</v>
      </c>
      <c r="AS60">
        <v>4.1399999999999997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1575.1699999999998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265.13</v>
      </c>
      <c r="L61">
        <v>229.52</v>
      </c>
      <c r="M61">
        <v>88.14</v>
      </c>
      <c r="N61">
        <v>114.02</v>
      </c>
      <c r="O61">
        <v>59.68</v>
      </c>
      <c r="P61">
        <v>134.12</v>
      </c>
      <c r="Q61">
        <v>5.76</v>
      </c>
      <c r="R61">
        <v>22.45</v>
      </c>
      <c r="S61">
        <v>14.07</v>
      </c>
      <c r="T61">
        <v>0</v>
      </c>
      <c r="U61">
        <v>329.43</v>
      </c>
      <c r="V61">
        <v>10.98</v>
      </c>
      <c r="W61">
        <v>24.5</v>
      </c>
      <c r="X61">
        <v>91.85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25.56</v>
      </c>
      <c r="AG61">
        <v>41.83</v>
      </c>
      <c r="AH61">
        <v>0</v>
      </c>
      <c r="AI61">
        <v>0</v>
      </c>
      <c r="AJ61">
        <v>0</v>
      </c>
      <c r="AK61">
        <v>50.68</v>
      </c>
      <c r="AL61">
        <v>1.34</v>
      </c>
      <c r="AM61">
        <v>0</v>
      </c>
      <c r="AN61">
        <v>0.62</v>
      </c>
      <c r="AO61">
        <v>0</v>
      </c>
      <c r="AP61">
        <v>0.24</v>
      </c>
      <c r="AQ61">
        <v>40.65</v>
      </c>
      <c r="AR61">
        <v>0.63</v>
      </c>
      <c r="AS61">
        <v>4.1399999999999997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1574.54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332.34</v>
      </c>
      <c r="L62">
        <v>229.52</v>
      </c>
      <c r="M62">
        <v>88.14</v>
      </c>
      <c r="N62">
        <v>114.02</v>
      </c>
      <c r="O62">
        <v>59.68</v>
      </c>
      <c r="P62">
        <v>134.12</v>
      </c>
      <c r="Q62">
        <v>5.76</v>
      </c>
      <c r="R62">
        <v>22.45</v>
      </c>
      <c r="S62">
        <v>14.07</v>
      </c>
      <c r="T62">
        <v>0</v>
      </c>
      <c r="U62">
        <v>329.43</v>
      </c>
      <c r="V62">
        <v>10.98</v>
      </c>
      <c r="W62">
        <v>24.5</v>
      </c>
      <c r="X62">
        <v>91.85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25.56</v>
      </c>
      <c r="AG62">
        <v>41.83</v>
      </c>
      <c r="AH62">
        <v>0</v>
      </c>
      <c r="AI62">
        <v>0</v>
      </c>
      <c r="AJ62">
        <v>0</v>
      </c>
      <c r="AK62">
        <v>50.68</v>
      </c>
      <c r="AL62">
        <v>1.34</v>
      </c>
      <c r="AM62">
        <v>0</v>
      </c>
      <c r="AN62">
        <v>0.62</v>
      </c>
      <c r="AO62">
        <v>0</v>
      </c>
      <c r="AP62">
        <v>0.24</v>
      </c>
      <c r="AQ62">
        <v>40.65</v>
      </c>
      <c r="AR62">
        <v>0.63</v>
      </c>
      <c r="AS62">
        <v>4.1399999999999997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1641.75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361.13</v>
      </c>
      <c r="L63">
        <v>229.52</v>
      </c>
      <c r="M63">
        <v>88.33</v>
      </c>
      <c r="N63">
        <v>114.02</v>
      </c>
      <c r="O63">
        <v>59.68</v>
      </c>
      <c r="P63">
        <v>134.12</v>
      </c>
      <c r="Q63">
        <v>6.55</v>
      </c>
      <c r="R63">
        <v>27.03</v>
      </c>
      <c r="S63">
        <v>16.670000000000002</v>
      </c>
      <c r="T63">
        <v>0</v>
      </c>
      <c r="U63">
        <v>329.43</v>
      </c>
      <c r="V63">
        <v>12.8</v>
      </c>
      <c r="W63">
        <v>28.15</v>
      </c>
      <c r="X63">
        <v>91.85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25.56</v>
      </c>
      <c r="AG63">
        <v>41.83</v>
      </c>
      <c r="AH63">
        <v>0</v>
      </c>
      <c r="AI63">
        <v>0</v>
      </c>
      <c r="AJ63">
        <v>0</v>
      </c>
      <c r="AK63">
        <v>50.68</v>
      </c>
      <c r="AL63">
        <v>1.34</v>
      </c>
      <c r="AM63">
        <v>0</v>
      </c>
      <c r="AN63">
        <v>0.62</v>
      </c>
      <c r="AO63">
        <v>0</v>
      </c>
      <c r="AP63">
        <v>0.24</v>
      </c>
      <c r="AQ63">
        <v>40.65</v>
      </c>
      <c r="AR63">
        <v>0.63</v>
      </c>
      <c r="AS63">
        <v>4.1399999999999997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1684.17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361.13</v>
      </c>
      <c r="L64">
        <v>229.52</v>
      </c>
      <c r="M64">
        <v>88.33</v>
      </c>
      <c r="N64">
        <v>114.02</v>
      </c>
      <c r="O64">
        <v>59.68</v>
      </c>
      <c r="P64">
        <v>134.12</v>
      </c>
      <c r="Q64">
        <v>6.55</v>
      </c>
      <c r="R64">
        <v>27.03</v>
      </c>
      <c r="S64">
        <v>16.670000000000002</v>
      </c>
      <c r="T64">
        <v>0</v>
      </c>
      <c r="U64">
        <v>329.43</v>
      </c>
      <c r="V64">
        <v>12.8</v>
      </c>
      <c r="W64">
        <v>28.15</v>
      </c>
      <c r="X64">
        <v>91.85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25.56</v>
      </c>
      <c r="AG64">
        <v>41.83</v>
      </c>
      <c r="AH64">
        <v>0</v>
      </c>
      <c r="AI64">
        <v>0</v>
      </c>
      <c r="AJ64">
        <v>0</v>
      </c>
      <c r="AK64">
        <v>50.68</v>
      </c>
      <c r="AL64">
        <v>1.34</v>
      </c>
      <c r="AM64">
        <v>0</v>
      </c>
      <c r="AN64">
        <v>0.62</v>
      </c>
      <c r="AO64">
        <v>0</v>
      </c>
      <c r="AP64">
        <v>0.24</v>
      </c>
      <c r="AQ64">
        <v>54.2</v>
      </c>
      <c r="AR64">
        <v>0.63</v>
      </c>
      <c r="AS64">
        <v>4.1399999999999997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1697.72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361.13</v>
      </c>
      <c r="L65">
        <v>229.52</v>
      </c>
      <c r="M65">
        <v>88.33</v>
      </c>
      <c r="N65">
        <v>114.02</v>
      </c>
      <c r="O65">
        <v>59.68</v>
      </c>
      <c r="P65">
        <v>134.12</v>
      </c>
      <c r="Q65">
        <v>6.55</v>
      </c>
      <c r="R65">
        <v>27.03</v>
      </c>
      <c r="S65">
        <v>16.670000000000002</v>
      </c>
      <c r="T65">
        <v>0</v>
      </c>
      <c r="U65">
        <v>329.43</v>
      </c>
      <c r="V65">
        <v>12.8</v>
      </c>
      <c r="W65">
        <v>28.15</v>
      </c>
      <c r="X65">
        <v>91.85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25.56</v>
      </c>
      <c r="AG65">
        <v>41.83</v>
      </c>
      <c r="AH65">
        <v>0</v>
      </c>
      <c r="AI65">
        <v>0</v>
      </c>
      <c r="AJ65">
        <v>0</v>
      </c>
      <c r="AK65">
        <v>50.68</v>
      </c>
      <c r="AL65">
        <v>1.34</v>
      </c>
      <c r="AM65">
        <v>0</v>
      </c>
      <c r="AN65">
        <v>0.6</v>
      </c>
      <c r="AO65">
        <v>0</v>
      </c>
      <c r="AP65">
        <v>0.24</v>
      </c>
      <c r="AQ65">
        <v>54.2</v>
      </c>
      <c r="AR65">
        <v>0.63</v>
      </c>
      <c r="AS65">
        <v>4.1399999999999997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1697.7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361.13</v>
      </c>
      <c r="L66">
        <v>229.52</v>
      </c>
      <c r="M66">
        <v>88.33</v>
      </c>
      <c r="N66">
        <v>114.02</v>
      </c>
      <c r="O66">
        <v>59.68</v>
      </c>
      <c r="P66">
        <v>134.12</v>
      </c>
      <c r="Q66">
        <v>6.55</v>
      </c>
      <c r="R66">
        <v>27.03</v>
      </c>
      <c r="S66">
        <v>16.670000000000002</v>
      </c>
      <c r="T66">
        <v>0</v>
      </c>
      <c r="U66">
        <v>329.43</v>
      </c>
      <c r="V66">
        <v>15.56</v>
      </c>
      <c r="W66">
        <v>34.28</v>
      </c>
      <c r="X66">
        <v>113.46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25.56</v>
      </c>
      <c r="AG66">
        <v>41.83</v>
      </c>
      <c r="AH66">
        <v>0</v>
      </c>
      <c r="AI66">
        <v>0</v>
      </c>
      <c r="AJ66">
        <v>0</v>
      </c>
      <c r="AK66">
        <v>50.68</v>
      </c>
      <c r="AL66">
        <v>1.34</v>
      </c>
      <c r="AM66">
        <v>0</v>
      </c>
      <c r="AN66">
        <v>0.6</v>
      </c>
      <c r="AO66">
        <v>0</v>
      </c>
      <c r="AP66">
        <v>0.24</v>
      </c>
      <c r="AQ66">
        <v>54.2</v>
      </c>
      <c r="AR66">
        <v>0.63</v>
      </c>
      <c r="AS66">
        <v>4.1399999999999997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1728.2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361.13</v>
      </c>
      <c r="L67">
        <v>248.52</v>
      </c>
      <c r="M67">
        <v>88.33</v>
      </c>
      <c r="N67">
        <v>114.02</v>
      </c>
      <c r="O67">
        <v>59.68</v>
      </c>
      <c r="P67">
        <v>134.12</v>
      </c>
      <c r="Q67">
        <v>6.55</v>
      </c>
      <c r="R67">
        <v>27.03</v>
      </c>
      <c r="S67">
        <v>16.670000000000002</v>
      </c>
      <c r="T67">
        <v>0</v>
      </c>
      <c r="U67">
        <v>329.43</v>
      </c>
      <c r="V67">
        <v>15.56</v>
      </c>
      <c r="W67">
        <v>44</v>
      </c>
      <c r="X67">
        <v>142.38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25.56</v>
      </c>
      <c r="AG67">
        <v>41.83</v>
      </c>
      <c r="AH67">
        <v>0</v>
      </c>
      <c r="AI67">
        <v>0</v>
      </c>
      <c r="AJ67">
        <v>0</v>
      </c>
      <c r="AK67">
        <v>50.68</v>
      </c>
      <c r="AL67">
        <v>1.34</v>
      </c>
      <c r="AM67">
        <v>0</v>
      </c>
      <c r="AN67">
        <v>0.6</v>
      </c>
      <c r="AO67">
        <v>0</v>
      </c>
      <c r="AP67">
        <v>0.24</v>
      </c>
      <c r="AQ67">
        <v>54.2</v>
      </c>
      <c r="AR67">
        <v>0.63</v>
      </c>
      <c r="AS67">
        <v>4.1399999999999997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1785.8400000000001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361.13</v>
      </c>
      <c r="L68">
        <v>304.20999999999998</v>
      </c>
      <c r="M68">
        <v>88.33</v>
      </c>
      <c r="N68">
        <v>114.02</v>
      </c>
      <c r="O68">
        <v>59.68</v>
      </c>
      <c r="P68">
        <v>134.12</v>
      </c>
      <c r="Q68">
        <v>7.91</v>
      </c>
      <c r="R68">
        <v>32.64</v>
      </c>
      <c r="S68">
        <v>20.170000000000002</v>
      </c>
      <c r="T68">
        <v>0</v>
      </c>
      <c r="U68">
        <v>329.43</v>
      </c>
      <c r="V68">
        <v>15.56</v>
      </c>
      <c r="W68">
        <v>44</v>
      </c>
      <c r="X68">
        <v>142.38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25.56</v>
      </c>
      <c r="AG68">
        <v>41.83</v>
      </c>
      <c r="AH68">
        <v>0</v>
      </c>
      <c r="AI68">
        <v>0</v>
      </c>
      <c r="AJ68">
        <v>0</v>
      </c>
      <c r="AK68">
        <v>50.68</v>
      </c>
      <c r="AL68">
        <v>1.34</v>
      </c>
      <c r="AM68">
        <v>0</v>
      </c>
      <c r="AN68">
        <v>0.6</v>
      </c>
      <c r="AO68">
        <v>0</v>
      </c>
      <c r="AP68">
        <v>0.24</v>
      </c>
      <c r="AQ68">
        <v>54.2</v>
      </c>
      <c r="AR68">
        <v>0.63</v>
      </c>
      <c r="AS68">
        <v>4.1399999999999997</v>
      </c>
      <c r="AT68">
        <v>17.850000000000001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1850.6499999999999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417.1</v>
      </c>
      <c r="L69">
        <v>364.53</v>
      </c>
      <c r="M69">
        <v>88.33</v>
      </c>
      <c r="N69">
        <v>114.02</v>
      </c>
      <c r="O69">
        <v>59.68</v>
      </c>
      <c r="P69">
        <v>134.12</v>
      </c>
      <c r="Q69">
        <v>7.95</v>
      </c>
      <c r="R69">
        <v>40.700000000000003</v>
      </c>
      <c r="S69">
        <v>25.35</v>
      </c>
      <c r="T69">
        <v>0</v>
      </c>
      <c r="U69">
        <v>329.43</v>
      </c>
      <c r="V69">
        <v>19.97</v>
      </c>
      <c r="W69">
        <v>44</v>
      </c>
      <c r="X69">
        <v>142.38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25.56</v>
      </c>
      <c r="AG69">
        <v>41.83</v>
      </c>
      <c r="AH69">
        <v>18.18</v>
      </c>
      <c r="AI69">
        <v>0</v>
      </c>
      <c r="AJ69">
        <v>0</v>
      </c>
      <c r="AK69">
        <v>50.68</v>
      </c>
      <c r="AL69">
        <v>1.34</v>
      </c>
      <c r="AM69">
        <v>0</v>
      </c>
      <c r="AN69">
        <v>0.6</v>
      </c>
      <c r="AO69">
        <v>0</v>
      </c>
      <c r="AP69">
        <v>0.24</v>
      </c>
      <c r="AQ69">
        <v>54.2</v>
      </c>
      <c r="AR69">
        <v>0.63</v>
      </c>
      <c r="AS69">
        <v>4.1399999999999997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2004.1600000000005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498</v>
      </c>
      <c r="L70">
        <v>417.31</v>
      </c>
      <c r="M70">
        <v>80.459999999999994</v>
      </c>
      <c r="N70">
        <v>114.02</v>
      </c>
      <c r="O70">
        <v>59.68</v>
      </c>
      <c r="P70">
        <v>134.12</v>
      </c>
      <c r="Q70">
        <v>7.95</v>
      </c>
      <c r="R70">
        <v>40.700000000000003</v>
      </c>
      <c r="S70">
        <v>25.35</v>
      </c>
      <c r="T70">
        <v>0</v>
      </c>
      <c r="U70">
        <v>329.43</v>
      </c>
      <c r="V70">
        <v>19.97</v>
      </c>
      <c r="W70">
        <v>44</v>
      </c>
      <c r="X70">
        <v>142.38</v>
      </c>
      <c r="Y70">
        <v>0</v>
      </c>
      <c r="Z70">
        <v>0</v>
      </c>
      <c r="AA70">
        <v>0</v>
      </c>
      <c r="AB70">
        <v>0</v>
      </c>
      <c r="AC70">
        <v>9.2899999999999991</v>
      </c>
      <c r="AD70">
        <v>0</v>
      </c>
      <c r="AE70">
        <v>0</v>
      </c>
      <c r="AF70">
        <v>25.56</v>
      </c>
      <c r="AG70">
        <v>41.83</v>
      </c>
      <c r="AH70">
        <v>40.01</v>
      </c>
      <c r="AI70">
        <v>0</v>
      </c>
      <c r="AJ70">
        <v>0</v>
      </c>
      <c r="AK70">
        <v>50.68</v>
      </c>
      <c r="AL70">
        <v>1.34</v>
      </c>
      <c r="AM70">
        <v>0</v>
      </c>
      <c r="AN70">
        <v>0.6</v>
      </c>
      <c r="AO70">
        <v>0</v>
      </c>
      <c r="AP70">
        <v>0.24</v>
      </c>
      <c r="AQ70">
        <v>54.2</v>
      </c>
      <c r="AR70">
        <v>0.63</v>
      </c>
      <c r="AS70">
        <v>4.1399999999999997</v>
      </c>
      <c r="AT70">
        <v>18.690000000000001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2160.58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551.42999999999995</v>
      </c>
      <c r="L71">
        <v>417.31</v>
      </c>
      <c r="M71">
        <v>84.3</v>
      </c>
      <c r="N71">
        <v>114.02</v>
      </c>
      <c r="O71">
        <v>59.68</v>
      </c>
      <c r="P71">
        <v>134.12</v>
      </c>
      <c r="Q71">
        <v>7.95</v>
      </c>
      <c r="R71">
        <v>40.700000000000003</v>
      </c>
      <c r="S71">
        <v>25.35</v>
      </c>
      <c r="T71">
        <v>0</v>
      </c>
      <c r="U71">
        <v>329.43</v>
      </c>
      <c r="V71">
        <v>19.97</v>
      </c>
      <c r="W71">
        <v>44</v>
      </c>
      <c r="X71">
        <v>142.38</v>
      </c>
      <c r="Y71">
        <v>0</v>
      </c>
      <c r="Z71">
        <v>0</v>
      </c>
      <c r="AA71">
        <v>0</v>
      </c>
      <c r="AB71">
        <v>0</v>
      </c>
      <c r="AC71">
        <v>9.2899999999999991</v>
      </c>
      <c r="AD71">
        <v>1.27</v>
      </c>
      <c r="AE71">
        <v>15.82</v>
      </c>
      <c r="AF71">
        <v>25.56</v>
      </c>
      <c r="AG71">
        <v>41.83</v>
      </c>
      <c r="AH71">
        <v>60.02</v>
      </c>
      <c r="AI71">
        <v>0</v>
      </c>
      <c r="AJ71">
        <v>0</v>
      </c>
      <c r="AK71">
        <v>50.68</v>
      </c>
      <c r="AL71">
        <v>1.34</v>
      </c>
      <c r="AM71">
        <v>0</v>
      </c>
      <c r="AN71">
        <v>0.6</v>
      </c>
      <c r="AO71">
        <v>0</v>
      </c>
      <c r="AP71">
        <v>0.24</v>
      </c>
      <c r="AQ71">
        <v>54.2</v>
      </c>
      <c r="AR71">
        <v>0.63</v>
      </c>
      <c r="AS71">
        <v>4.1399999999999997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2255.4599999999996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599.45000000000005</v>
      </c>
      <c r="L72">
        <v>417.31</v>
      </c>
      <c r="M72">
        <v>88.33</v>
      </c>
      <c r="N72">
        <v>114.02</v>
      </c>
      <c r="O72">
        <v>59.68</v>
      </c>
      <c r="P72">
        <v>134.12</v>
      </c>
      <c r="Q72">
        <v>7.95</v>
      </c>
      <c r="R72">
        <v>40.700000000000003</v>
      </c>
      <c r="S72">
        <v>25.35</v>
      </c>
      <c r="T72">
        <v>0</v>
      </c>
      <c r="U72">
        <v>329.43</v>
      </c>
      <c r="V72">
        <v>19.97</v>
      </c>
      <c r="W72">
        <v>44</v>
      </c>
      <c r="X72">
        <v>142.38</v>
      </c>
      <c r="Y72">
        <v>0</v>
      </c>
      <c r="Z72">
        <v>2.11</v>
      </c>
      <c r="AA72">
        <v>12.71</v>
      </c>
      <c r="AB72">
        <v>2.5499999999999998</v>
      </c>
      <c r="AC72">
        <v>9.2899999999999991</v>
      </c>
      <c r="AD72">
        <v>17.54</v>
      </c>
      <c r="AE72">
        <v>31.64</v>
      </c>
      <c r="AF72">
        <v>25.56</v>
      </c>
      <c r="AG72">
        <v>41.83</v>
      </c>
      <c r="AH72">
        <v>80.010000000000005</v>
      </c>
      <c r="AI72">
        <v>0</v>
      </c>
      <c r="AJ72">
        <v>0</v>
      </c>
      <c r="AK72">
        <v>50.68</v>
      </c>
      <c r="AL72">
        <v>1.34</v>
      </c>
      <c r="AM72">
        <v>0</v>
      </c>
      <c r="AN72">
        <v>0.6</v>
      </c>
      <c r="AO72">
        <v>0</v>
      </c>
      <c r="AP72">
        <v>0.24</v>
      </c>
      <c r="AQ72">
        <v>54.2</v>
      </c>
      <c r="AR72">
        <v>0.63</v>
      </c>
      <c r="AS72">
        <v>4.1399999999999997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2376.9599999999991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607</v>
      </c>
      <c r="L73">
        <v>417.31</v>
      </c>
      <c r="M73">
        <v>88.33</v>
      </c>
      <c r="N73">
        <v>114.02</v>
      </c>
      <c r="O73">
        <v>59.68</v>
      </c>
      <c r="P73">
        <v>134.12</v>
      </c>
      <c r="Q73">
        <v>7.95</v>
      </c>
      <c r="R73">
        <v>40.700000000000003</v>
      </c>
      <c r="S73">
        <v>25.35</v>
      </c>
      <c r="T73">
        <v>0</v>
      </c>
      <c r="U73">
        <v>329.43</v>
      </c>
      <c r="V73">
        <v>19.97</v>
      </c>
      <c r="W73">
        <v>44</v>
      </c>
      <c r="X73">
        <v>142.38</v>
      </c>
      <c r="Y73">
        <v>0</v>
      </c>
      <c r="Z73">
        <v>12.52</v>
      </c>
      <c r="AA73">
        <v>23.13</v>
      </c>
      <c r="AB73">
        <v>37.93</v>
      </c>
      <c r="AC73">
        <v>18.61</v>
      </c>
      <c r="AD73">
        <v>17.54</v>
      </c>
      <c r="AE73">
        <v>31.64</v>
      </c>
      <c r="AF73">
        <v>37.49</v>
      </c>
      <c r="AG73">
        <v>41.83</v>
      </c>
      <c r="AH73">
        <v>112.28</v>
      </c>
      <c r="AI73">
        <v>0</v>
      </c>
      <c r="AJ73">
        <v>0</v>
      </c>
      <c r="AK73">
        <v>50.68</v>
      </c>
      <c r="AL73">
        <v>1.34</v>
      </c>
      <c r="AM73">
        <v>7.58</v>
      </c>
      <c r="AN73">
        <v>0.6</v>
      </c>
      <c r="AO73">
        <v>0</v>
      </c>
      <c r="AP73">
        <v>0.24</v>
      </c>
      <c r="AQ73">
        <v>54.2</v>
      </c>
      <c r="AR73">
        <v>1.07</v>
      </c>
      <c r="AS73">
        <v>4.1399999999999997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2502.2599999999993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655.55</v>
      </c>
      <c r="L74">
        <v>417.31</v>
      </c>
      <c r="M74">
        <v>88.33</v>
      </c>
      <c r="N74">
        <v>114.02</v>
      </c>
      <c r="O74">
        <v>59.68</v>
      </c>
      <c r="P74">
        <v>134.12</v>
      </c>
      <c r="Q74">
        <v>7.95</v>
      </c>
      <c r="R74">
        <v>40.700000000000003</v>
      </c>
      <c r="S74">
        <v>25.35</v>
      </c>
      <c r="T74">
        <v>0</v>
      </c>
      <c r="U74">
        <v>329.43</v>
      </c>
      <c r="V74">
        <v>19.97</v>
      </c>
      <c r="W74">
        <v>44</v>
      </c>
      <c r="X74">
        <v>142.38</v>
      </c>
      <c r="Y74">
        <v>0</v>
      </c>
      <c r="Z74">
        <v>12.52</v>
      </c>
      <c r="AA74">
        <v>23.13</v>
      </c>
      <c r="AB74">
        <v>37.93</v>
      </c>
      <c r="AC74">
        <v>18.61</v>
      </c>
      <c r="AD74">
        <v>17.54</v>
      </c>
      <c r="AE74">
        <v>31.64</v>
      </c>
      <c r="AF74">
        <v>37.49</v>
      </c>
      <c r="AG74">
        <v>41.83</v>
      </c>
      <c r="AH74">
        <v>112.28</v>
      </c>
      <c r="AI74">
        <v>0</v>
      </c>
      <c r="AJ74">
        <v>0</v>
      </c>
      <c r="AK74">
        <v>50.68</v>
      </c>
      <c r="AL74">
        <v>1.34</v>
      </c>
      <c r="AM74">
        <v>7.58</v>
      </c>
      <c r="AN74">
        <v>0.6</v>
      </c>
      <c r="AO74">
        <v>0</v>
      </c>
      <c r="AP74">
        <v>0.24</v>
      </c>
      <c r="AQ74">
        <v>54.2</v>
      </c>
      <c r="AR74">
        <v>1.07</v>
      </c>
      <c r="AS74">
        <v>4.1399999999999997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2550.809999999999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655.55</v>
      </c>
      <c r="L75">
        <v>417.31</v>
      </c>
      <c r="M75">
        <v>88.33</v>
      </c>
      <c r="N75">
        <v>114.02</v>
      </c>
      <c r="O75">
        <v>59.68</v>
      </c>
      <c r="P75">
        <v>134.12</v>
      </c>
      <c r="Q75">
        <v>7.95</v>
      </c>
      <c r="R75">
        <v>40.700000000000003</v>
      </c>
      <c r="S75">
        <v>25.35</v>
      </c>
      <c r="T75">
        <v>0</v>
      </c>
      <c r="U75">
        <v>329.43</v>
      </c>
      <c r="V75">
        <v>19.97</v>
      </c>
      <c r="W75">
        <v>44</v>
      </c>
      <c r="X75">
        <v>142.38</v>
      </c>
      <c r="Y75">
        <v>0</v>
      </c>
      <c r="Z75">
        <v>12.52</v>
      </c>
      <c r="AA75">
        <v>23.13</v>
      </c>
      <c r="AB75">
        <v>37.93</v>
      </c>
      <c r="AC75">
        <v>18.61</v>
      </c>
      <c r="AD75">
        <v>17.54</v>
      </c>
      <c r="AE75">
        <v>31.64</v>
      </c>
      <c r="AF75">
        <v>37.49</v>
      </c>
      <c r="AG75">
        <v>41.83</v>
      </c>
      <c r="AH75">
        <v>112.28</v>
      </c>
      <c r="AI75">
        <v>0</v>
      </c>
      <c r="AJ75">
        <v>0</v>
      </c>
      <c r="AK75">
        <v>50.68</v>
      </c>
      <c r="AL75">
        <v>1.34</v>
      </c>
      <c r="AM75">
        <v>7.58</v>
      </c>
      <c r="AN75">
        <v>0.6</v>
      </c>
      <c r="AO75">
        <v>0</v>
      </c>
      <c r="AP75">
        <v>0</v>
      </c>
      <c r="AQ75">
        <v>54.2</v>
      </c>
      <c r="AR75">
        <v>1.07</v>
      </c>
      <c r="AS75">
        <v>10.33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2556.7599999999993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655.55</v>
      </c>
      <c r="L76">
        <v>417.31</v>
      </c>
      <c r="M76">
        <v>88.33</v>
      </c>
      <c r="N76">
        <v>114.02</v>
      </c>
      <c r="O76">
        <v>59.68</v>
      </c>
      <c r="P76">
        <v>134.12</v>
      </c>
      <c r="Q76">
        <v>7.95</v>
      </c>
      <c r="R76">
        <v>40.700000000000003</v>
      </c>
      <c r="S76">
        <v>25.35</v>
      </c>
      <c r="T76">
        <v>0</v>
      </c>
      <c r="U76">
        <v>329.43</v>
      </c>
      <c r="V76">
        <v>19.97</v>
      </c>
      <c r="W76">
        <v>44</v>
      </c>
      <c r="X76">
        <v>142.38</v>
      </c>
      <c r="Y76">
        <v>0</v>
      </c>
      <c r="Z76">
        <v>12.52</v>
      </c>
      <c r="AA76">
        <v>12.71</v>
      </c>
      <c r="AB76">
        <v>37.93</v>
      </c>
      <c r="AC76">
        <v>18.61</v>
      </c>
      <c r="AD76">
        <v>17.54</v>
      </c>
      <c r="AE76">
        <v>31.64</v>
      </c>
      <c r="AF76">
        <v>37.49</v>
      </c>
      <c r="AG76">
        <v>41.83</v>
      </c>
      <c r="AH76">
        <v>109.11</v>
      </c>
      <c r="AI76">
        <v>0</v>
      </c>
      <c r="AJ76">
        <v>0</v>
      </c>
      <c r="AK76">
        <v>50.68</v>
      </c>
      <c r="AL76">
        <v>8.92</v>
      </c>
      <c r="AM76">
        <v>7.58</v>
      </c>
      <c r="AN76">
        <v>0.6</v>
      </c>
      <c r="AO76">
        <v>0</v>
      </c>
      <c r="AP76">
        <v>0</v>
      </c>
      <c r="AQ76">
        <v>54.2</v>
      </c>
      <c r="AR76">
        <v>1.07</v>
      </c>
      <c r="AS76">
        <v>10.33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2550.7499999999991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655.55</v>
      </c>
      <c r="L77">
        <v>417.31</v>
      </c>
      <c r="M77">
        <v>88.33</v>
      </c>
      <c r="N77">
        <v>114.02</v>
      </c>
      <c r="O77">
        <v>59.68</v>
      </c>
      <c r="P77">
        <v>134.12</v>
      </c>
      <c r="Q77">
        <v>7.95</v>
      </c>
      <c r="R77">
        <v>40.700000000000003</v>
      </c>
      <c r="S77">
        <v>25.35</v>
      </c>
      <c r="T77">
        <v>0</v>
      </c>
      <c r="U77">
        <v>329.43</v>
      </c>
      <c r="V77">
        <v>19.97</v>
      </c>
      <c r="W77">
        <v>44</v>
      </c>
      <c r="X77">
        <v>142.38</v>
      </c>
      <c r="Y77">
        <v>0</v>
      </c>
      <c r="Z77">
        <v>12.52</v>
      </c>
      <c r="AA77">
        <v>0</v>
      </c>
      <c r="AB77">
        <v>37.93</v>
      </c>
      <c r="AC77">
        <v>18.61</v>
      </c>
      <c r="AD77">
        <v>17.54</v>
      </c>
      <c r="AE77">
        <v>31.64</v>
      </c>
      <c r="AF77">
        <v>37.49</v>
      </c>
      <c r="AG77">
        <v>41.83</v>
      </c>
      <c r="AH77">
        <v>109.11</v>
      </c>
      <c r="AI77">
        <v>0</v>
      </c>
      <c r="AJ77">
        <v>0</v>
      </c>
      <c r="AK77">
        <v>50.68</v>
      </c>
      <c r="AL77">
        <v>40.159999999999997</v>
      </c>
      <c r="AM77">
        <v>7.58</v>
      </c>
      <c r="AN77">
        <v>0.6</v>
      </c>
      <c r="AO77">
        <v>0</v>
      </c>
      <c r="AP77">
        <v>0</v>
      </c>
      <c r="AQ77">
        <v>54.2</v>
      </c>
      <c r="AR77">
        <v>28.62</v>
      </c>
      <c r="AS77">
        <v>10.33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2596.8299999999986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655.55</v>
      </c>
      <c r="L78">
        <v>417.31</v>
      </c>
      <c r="M78">
        <v>88.33</v>
      </c>
      <c r="N78">
        <v>114.02</v>
      </c>
      <c r="O78">
        <v>59.68</v>
      </c>
      <c r="P78">
        <v>134.12</v>
      </c>
      <c r="Q78">
        <v>7.95</v>
      </c>
      <c r="R78">
        <v>40.700000000000003</v>
      </c>
      <c r="S78">
        <v>25.35</v>
      </c>
      <c r="T78">
        <v>0</v>
      </c>
      <c r="U78">
        <v>329.43</v>
      </c>
      <c r="V78">
        <v>19.97</v>
      </c>
      <c r="W78">
        <v>44</v>
      </c>
      <c r="X78">
        <v>142.38</v>
      </c>
      <c r="Y78">
        <v>0</v>
      </c>
      <c r="Z78">
        <v>12.52</v>
      </c>
      <c r="AA78">
        <v>0</v>
      </c>
      <c r="AB78">
        <v>37.93</v>
      </c>
      <c r="AC78">
        <v>18.61</v>
      </c>
      <c r="AD78">
        <v>17.54</v>
      </c>
      <c r="AE78">
        <v>31.64</v>
      </c>
      <c r="AF78">
        <v>37.49</v>
      </c>
      <c r="AG78">
        <v>41.83</v>
      </c>
      <c r="AH78">
        <v>80.099999999999994</v>
      </c>
      <c r="AI78">
        <v>0</v>
      </c>
      <c r="AJ78">
        <v>0</v>
      </c>
      <c r="AK78">
        <v>50.68</v>
      </c>
      <c r="AL78">
        <v>40.159999999999997</v>
      </c>
      <c r="AM78">
        <v>7.58</v>
      </c>
      <c r="AN78">
        <v>0.6</v>
      </c>
      <c r="AO78">
        <v>0</v>
      </c>
      <c r="AP78">
        <v>0</v>
      </c>
      <c r="AQ78">
        <v>54.2</v>
      </c>
      <c r="AR78">
        <v>28.62</v>
      </c>
      <c r="AS78">
        <v>10.33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2567.8199999999983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655.55</v>
      </c>
      <c r="L79">
        <v>417.31</v>
      </c>
      <c r="M79">
        <v>88.33</v>
      </c>
      <c r="N79">
        <v>114.02</v>
      </c>
      <c r="O79">
        <v>59.68</v>
      </c>
      <c r="P79">
        <v>134.12</v>
      </c>
      <c r="Q79">
        <v>7.95</v>
      </c>
      <c r="R79">
        <v>40.700000000000003</v>
      </c>
      <c r="S79">
        <v>25.35</v>
      </c>
      <c r="T79">
        <v>0</v>
      </c>
      <c r="U79">
        <v>329.43</v>
      </c>
      <c r="V79">
        <v>19.97</v>
      </c>
      <c r="W79">
        <v>44</v>
      </c>
      <c r="X79">
        <v>142.38</v>
      </c>
      <c r="Y79">
        <v>0</v>
      </c>
      <c r="Z79">
        <v>2.11</v>
      </c>
      <c r="AA79">
        <v>0</v>
      </c>
      <c r="AB79">
        <v>1.92</v>
      </c>
      <c r="AC79">
        <v>9.2899999999999991</v>
      </c>
      <c r="AD79">
        <v>17.54</v>
      </c>
      <c r="AE79">
        <v>31.64</v>
      </c>
      <c r="AF79">
        <v>37.49</v>
      </c>
      <c r="AG79">
        <v>41.83</v>
      </c>
      <c r="AH79">
        <v>60.02</v>
      </c>
      <c r="AI79">
        <v>3.67</v>
      </c>
      <c r="AJ79">
        <v>0</v>
      </c>
      <c r="AK79">
        <v>50.68</v>
      </c>
      <c r="AL79">
        <v>40.159999999999997</v>
      </c>
      <c r="AM79">
        <v>0</v>
      </c>
      <c r="AN79">
        <v>0.6</v>
      </c>
      <c r="AO79">
        <v>0</v>
      </c>
      <c r="AP79">
        <v>0</v>
      </c>
      <c r="AQ79">
        <v>54.2</v>
      </c>
      <c r="AR79">
        <v>28.62</v>
      </c>
      <c r="AS79">
        <v>10.33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2488.0899999999988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655.55</v>
      </c>
      <c r="L80">
        <v>417.31</v>
      </c>
      <c r="M80">
        <v>88.33</v>
      </c>
      <c r="N80">
        <v>114.02</v>
      </c>
      <c r="O80">
        <v>59.68</v>
      </c>
      <c r="P80">
        <v>134.12</v>
      </c>
      <c r="Q80">
        <v>7.95</v>
      </c>
      <c r="R80">
        <v>40.700000000000003</v>
      </c>
      <c r="S80">
        <v>25.35</v>
      </c>
      <c r="T80">
        <v>0</v>
      </c>
      <c r="U80">
        <v>329.43</v>
      </c>
      <c r="V80">
        <v>19.97</v>
      </c>
      <c r="W80">
        <v>44</v>
      </c>
      <c r="X80">
        <v>142.38</v>
      </c>
      <c r="Y80">
        <v>0</v>
      </c>
      <c r="Z80">
        <v>0</v>
      </c>
      <c r="AA80">
        <v>0</v>
      </c>
      <c r="AB80">
        <v>0</v>
      </c>
      <c r="AC80">
        <v>9.2899999999999991</v>
      </c>
      <c r="AD80">
        <v>8.7799999999999994</v>
      </c>
      <c r="AE80">
        <v>15.82</v>
      </c>
      <c r="AF80">
        <v>37.49</v>
      </c>
      <c r="AG80">
        <v>41.83</v>
      </c>
      <c r="AH80">
        <v>40.01</v>
      </c>
      <c r="AI80">
        <v>15.88</v>
      </c>
      <c r="AJ80">
        <v>0</v>
      </c>
      <c r="AK80">
        <v>50.68</v>
      </c>
      <c r="AL80">
        <v>40.159999999999997</v>
      </c>
      <c r="AM80">
        <v>0</v>
      </c>
      <c r="AN80">
        <v>0.6</v>
      </c>
      <c r="AO80">
        <v>0</v>
      </c>
      <c r="AP80">
        <v>0</v>
      </c>
      <c r="AQ80">
        <v>54.2</v>
      </c>
      <c r="AR80">
        <v>3.18</v>
      </c>
      <c r="AS80">
        <v>10.33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2426.2399999999993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655.55</v>
      </c>
      <c r="L81">
        <v>417.31</v>
      </c>
      <c r="M81">
        <v>88.33</v>
      </c>
      <c r="N81">
        <v>114.02</v>
      </c>
      <c r="O81">
        <v>59.68</v>
      </c>
      <c r="P81">
        <v>134.12</v>
      </c>
      <c r="Q81">
        <v>7.95</v>
      </c>
      <c r="R81">
        <v>40.700000000000003</v>
      </c>
      <c r="S81">
        <v>25.35</v>
      </c>
      <c r="T81">
        <v>0</v>
      </c>
      <c r="U81">
        <v>329.43</v>
      </c>
      <c r="V81">
        <v>19.97</v>
      </c>
      <c r="W81">
        <v>44</v>
      </c>
      <c r="X81">
        <v>142.38</v>
      </c>
      <c r="Y81">
        <v>0</v>
      </c>
      <c r="Z81">
        <v>0</v>
      </c>
      <c r="AA81">
        <v>0</v>
      </c>
      <c r="AB81">
        <v>0</v>
      </c>
      <c r="AC81">
        <v>9.2899999999999991</v>
      </c>
      <c r="AD81">
        <v>0</v>
      </c>
      <c r="AE81">
        <v>15.82</v>
      </c>
      <c r="AF81">
        <v>37.49</v>
      </c>
      <c r="AG81">
        <v>41.83</v>
      </c>
      <c r="AH81">
        <v>40.01</v>
      </c>
      <c r="AI81">
        <v>15.88</v>
      </c>
      <c r="AJ81">
        <v>0</v>
      </c>
      <c r="AK81">
        <v>50.68</v>
      </c>
      <c r="AL81">
        <v>40.159999999999997</v>
      </c>
      <c r="AM81">
        <v>0</v>
      </c>
      <c r="AN81">
        <v>0.6</v>
      </c>
      <c r="AO81">
        <v>0</v>
      </c>
      <c r="AP81">
        <v>0</v>
      </c>
      <c r="AQ81">
        <v>54.2</v>
      </c>
      <c r="AR81">
        <v>1.59</v>
      </c>
      <c r="AS81">
        <v>4.1399999999999997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2409.6799999999994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655.55</v>
      </c>
      <c r="L82">
        <v>417.31</v>
      </c>
      <c r="M82">
        <v>88.33</v>
      </c>
      <c r="N82">
        <v>114.02</v>
      </c>
      <c r="O82">
        <v>59.68</v>
      </c>
      <c r="P82">
        <v>134.12</v>
      </c>
      <c r="Q82">
        <v>7.95</v>
      </c>
      <c r="R82">
        <v>40.700000000000003</v>
      </c>
      <c r="S82">
        <v>25.35</v>
      </c>
      <c r="T82">
        <v>0</v>
      </c>
      <c r="U82">
        <v>329.43</v>
      </c>
      <c r="V82">
        <v>19.97</v>
      </c>
      <c r="W82">
        <v>44</v>
      </c>
      <c r="X82">
        <v>142.38</v>
      </c>
      <c r="Y82">
        <v>0</v>
      </c>
      <c r="Z82">
        <v>0</v>
      </c>
      <c r="AA82">
        <v>0</v>
      </c>
      <c r="AB82">
        <v>0</v>
      </c>
      <c r="AC82">
        <v>9.2899999999999991</v>
      </c>
      <c r="AD82">
        <v>0</v>
      </c>
      <c r="AE82">
        <v>15.82</v>
      </c>
      <c r="AF82">
        <v>37.49</v>
      </c>
      <c r="AG82">
        <v>41.83</v>
      </c>
      <c r="AH82">
        <v>0</v>
      </c>
      <c r="AI82">
        <v>15.88</v>
      </c>
      <c r="AJ82">
        <v>0</v>
      </c>
      <c r="AK82">
        <v>50.68</v>
      </c>
      <c r="AL82">
        <v>40.159999999999997</v>
      </c>
      <c r="AM82">
        <v>0</v>
      </c>
      <c r="AN82">
        <v>0.6</v>
      </c>
      <c r="AO82">
        <v>0</v>
      </c>
      <c r="AP82">
        <v>0</v>
      </c>
      <c r="AQ82">
        <v>54.2</v>
      </c>
      <c r="AR82">
        <v>1.59</v>
      </c>
      <c r="AS82">
        <v>4.1399999999999997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2369.6699999999992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651.5</v>
      </c>
      <c r="L83">
        <v>364.53</v>
      </c>
      <c r="M83">
        <v>88.33</v>
      </c>
      <c r="N83">
        <v>114.02</v>
      </c>
      <c r="O83">
        <v>59.68</v>
      </c>
      <c r="P83">
        <v>134.12</v>
      </c>
      <c r="Q83">
        <v>7.95</v>
      </c>
      <c r="R83">
        <v>40.700000000000003</v>
      </c>
      <c r="S83">
        <v>25.35</v>
      </c>
      <c r="T83">
        <v>0</v>
      </c>
      <c r="U83">
        <v>329.43</v>
      </c>
      <c r="V83">
        <v>19.97</v>
      </c>
      <c r="W83">
        <v>44</v>
      </c>
      <c r="X83">
        <v>142.38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15.82</v>
      </c>
      <c r="AF83">
        <v>37.49</v>
      </c>
      <c r="AG83">
        <v>41.83</v>
      </c>
      <c r="AH83">
        <v>0</v>
      </c>
      <c r="AI83">
        <v>15.88</v>
      </c>
      <c r="AJ83">
        <v>0</v>
      </c>
      <c r="AK83">
        <v>50.68</v>
      </c>
      <c r="AL83">
        <v>8.92</v>
      </c>
      <c r="AM83">
        <v>0</v>
      </c>
      <c r="AN83">
        <v>0.6</v>
      </c>
      <c r="AO83">
        <v>0</v>
      </c>
      <c r="AP83">
        <v>0</v>
      </c>
      <c r="AQ83">
        <v>54.2</v>
      </c>
      <c r="AR83">
        <v>3.18</v>
      </c>
      <c r="AS83">
        <v>4.1399999999999997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2273.8999999999992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651.5</v>
      </c>
      <c r="L84">
        <v>364.53</v>
      </c>
      <c r="M84">
        <v>88.33</v>
      </c>
      <c r="N84">
        <v>114.02</v>
      </c>
      <c r="O84">
        <v>59.68</v>
      </c>
      <c r="P84">
        <v>134.12</v>
      </c>
      <c r="Q84">
        <v>7.95</v>
      </c>
      <c r="R84">
        <v>40.700000000000003</v>
      </c>
      <c r="S84">
        <v>25.35</v>
      </c>
      <c r="T84">
        <v>0</v>
      </c>
      <c r="U84">
        <v>329.43</v>
      </c>
      <c r="V84">
        <v>19.97</v>
      </c>
      <c r="W84">
        <v>44</v>
      </c>
      <c r="X84">
        <v>142.38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15.82</v>
      </c>
      <c r="AF84">
        <v>25.56</v>
      </c>
      <c r="AG84">
        <v>41.83</v>
      </c>
      <c r="AH84">
        <v>0</v>
      </c>
      <c r="AI84">
        <v>15.88</v>
      </c>
      <c r="AJ84">
        <v>0</v>
      </c>
      <c r="AK84">
        <v>50.68</v>
      </c>
      <c r="AL84">
        <v>1.34</v>
      </c>
      <c r="AM84">
        <v>0</v>
      </c>
      <c r="AN84">
        <v>0.6</v>
      </c>
      <c r="AO84">
        <v>0</v>
      </c>
      <c r="AP84">
        <v>0</v>
      </c>
      <c r="AQ84">
        <v>54.2</v>
      </c>
      <c r="AR84">
        <v>3.18</v>
      </c>
      <c r="AS84">
        <v>4.1399999999999997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2254.3899999999994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594.6</v>
      </c>
      <c r="L85">
        <v>364.53</v>
      </c>
      <c r="M85">
        <v>88.33</v>
      </c>
      <c r="N85">
        <v>114.02</v>
      </c>
      <c r="O85">
        <v>59.68</v>
      </c>
      <c r="P85">
        <v>134.12</v>
      </c>
      <c r="Q85">
        <v>7.95</v>
      </c>
      <c r="R85">
        <v>40.700000000000003</v>
      </c>
      <c r="S85">
        <v>25.35</v>
      </c>
      <c r="T85">
        <v>0</v>
      </c>
      <c r="U85">
        <v>329.43</v>
      </c>
      <c r="V85">
        <v>19.97</v>
      </c>
      <c r="W85">
        <v>44</v>
      </c>
      <c r="X85">
        <v>142.38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15.82</v>
      </c>
      <c r="AF85">
        <v>25.56</v>
      </c>
      <c r="AG85">
        <v>41.83</v>
      </c>
      <c r="AH85">
        <v>0</v>
      </c>
      <c r="AI85">
        <v>3.43</v>
      </c>
      <c r="AJ85">
        <v>0</v>
      </c>
      <c r="AK85">
        <v>50.68</v>
      </c>
      <c r="AL85">
        <v>1.34</v>
      </c>
      <c r="AM85">
        <v>0</v>
      </c>
      <c r="AN85">
        <v>0.6</v>
      </c>
      <c r="AO85">
        <v>0</v>
      </c>
      <c r="AP85">
        <v>0</v>
      </c>
      <c r="AQ85">
        <v>54.2</v>
      </c>
      <c r="AR85">
        <v>28.62</v>
      </c>
      <c r="AS85">
        <v>4.1399999999999997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2210.4799999999996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546.59</v>
      </c>
      <c r="L86">
        <v>306.92</v>
      </c>
      <c r="M86">
        <v>88.33</v>
      </c>
      <c r="N86">
        <v>114.02</v>
      </c>
      <c r="O86">
        <v>59.68</v>
      </c>
      <c r="P86">
        <v>134.12</v>
      </c>
      <c r="Q86">
        <v>7.95</v>
      </c>
      <c r="R86">
        <v>40.700000000000003</v>
      </c>
      <c r="S86">
        <v>25.35</v>
      </c>
      <c r="T86">
        <v>0</v>
      </c>
      <c r="U86">
        <v>329.43</v>
      </c>
      <c r="V86">
        <v>19.97</v>
      </c>
      <c r="W86">
        <v>44</v>
      </c>
      <c r="X86">
        <v>142.38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15.82</v>
      </c>
      <c r="AF86">
        <v>25.56</v>
      </c>
      <c r="AG86">
        <v>41.83</v>
      </c>
      <c r="AH86">
        <v>0</v>
      </c>
      <c r="AI86">
        <v>0</v>
      </c>
      <c r="AJ86">
        <v>0</v>
      </c>
      <c r="AK86">
        <v>50.68</v>
      </c>
      <c r="AL86">
        <v>1.34</v>
      </c>
      <c r="AM86">
        <v>0</v>
      </c>
      <c r="AN86">
        <v>0.6</v>
      </c>
      <c r="AO86">
        <v>0</v>
      </c>
      <c r="AP86">
        <v>0</v>
      </c>
      <c r="AQ86">
        <v>54.2</v>
      </c>
      <c r="AR86">
        <v>28.62</v>
      </c>
      <c r="AS86">
        <v>4.1399999999999997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2101.4299999999998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498.59</v>
      </c>
      <c r="L87">
        <v>251.24</v>
      </c>
      <c r="M87">
        <v>88.33</v>
      </c>
      <c r="N87">
        <v>114.02</v>
      </c>
      <c r="O87">
        <v>59.68</v>
      </c>
      <c r="P87">
        <v>134.12</v>
      </c>
      <c r="Q87">
        <v>7.17</v>
      </c>
      <c r="R87">
        <v>35.08</v>
      </c>
      <c r="S87">
        <v>21.84</v>
      </c>
      <c r="T87">
        <v>0</v>
      </c>
      <c r="U87">
        <v>329.43</v>
      </c>
      <c r="V87">
        <v>19.97</v>
      </c>
      <c r="W87">
        <v>44</v>
      </c>
      <c r="X87">
        <v>142.38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15.82</v>
      </c>
      <c r="AF87">
        <v>25.56</v>
      </c>
      <c r="AG87">
        <v>41.83</v>
      </c>
      <c r="AH87">
        <v>0</v>
      </c>
      <c r="AI87">
        <v>0</v>
      </c>
      <c r="AJ87">
        <v>0</v>
      </c>
      <c r="AK87">
        <v>50.68</v>
      </c>
      <c r="AL87">
        <v>1.34</v>
      </c>
      <c r="AM87">
        <v>0</v>
      </c>
      <c r="AN87">
        <v>0.6</v>
      </c>
      <c r="AO87">
        <v>0</v>
      </c>
      <c r="AP87">
        <v>0</v>
      </c>
      <c r="AQ87">
        <v>54.2</v>
      </c>
      <c r="AR87">
        <v>28.62</v>
      </c>
      <c r="AS87">
        <v>4.1399999999999997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1987.8399999999997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431.38</v>
      </c>
      <c r="L88">
        <v>251.24</v>
      </c>
      <c r="M88">
        <v>88.33</v>
      </c>
      <c r="N88">
        <v>114.02</v>
      </c>
      <c r="O88">
        <v>59.68</v>
      </c>
      <c r="P88">
        <v>134.12</v>
      </c>
      <c r="Q88">
        <v>7.95</v>
      </c>
      <c r="R88">
        <v>40.700000000000003</v>
      </c>
      <c r="S88">
        <v>25.35</v>
      </c>
      <c r="T88">
        <v>0</v>
      </c>
      <c r="U88">
        <v>329.43</v>
      </c>
      <c r="V88">
        <v>19.97</v>
      </c>
      <c r="W88">
        <v>44</v>
      </c>
      <c r="X88">
        <v>142.38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15.82</v>
      </c>
      <c r="AF88">
        <v>25.56</v>
      </c>
      <c r="AG88">
        <v>41.83</v>
      </c>
      <c r="AH88">
        <v>0</v>
      </c>
      <c r="AI88">
        <v>0</v>
      </c>
      <c r="AJ88">
        <v>0</v>
      </c>
      <c r="AK88">
        <v>50.68</v>
      </c>
      <c r="AL88">
        <v>1.34</v>
      </c>
      <c r="AM88">
        <v>0</v>
      </c>
      <c r="AN88">
        <v>0.6</v>
      </c>
      <c r="AO88">
        <v>0</v>
      </c>
      <c r="AP88">
        <v>0</v>
      </c>
      <c r="AQ88">
        <v>54.2</v>
      </c>
      <c r="AR88">
        <v>3.18</v>
      </c>
      <c r="AS88">
        <v>4.1399999999999997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1905.1000000000001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421.78</v>
      </c>
      <c r="L89">
        <v>251.24</v>
      </c>
      <c r="M89">
        <v>88.33</v>
      </c>
      <c r="N89">
        <v>114.02</v>
      </c>
      <c r="O89">
        <v>59.68</v>
      </c>
      <c r="P89">
        <v>134.12</v>
      </c>
      <c r="Q89">
        <v>7.95</v>
      </c>
      <c r="R89">
        <v>40.700000000000003</v>
      </c>
      <c r="S89">
        <v>25.35</v>
      </c>
      <c r="T89">
        <v>0</v>
      </c>
      <c r="U89">
        <v>329.43</v>
      </c>
      <c r="V89">
        <v>19.97</v>
      </c>
      <c r="W89">
        <v>44</v>
      </c>
      <c r="X89">
        <v>142.38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15.82</v>
      </c>
      <c r="AF89">
        <v>25.56</v>
      </c>
      <c r="AG89">
        <v>41.83</v>
      </c>
      <c r="AH89">
        <v>0</v>
      </c>
      <c r="AI89">
        <v>0</v>
      </c>
      <c r="AJ89">
        <v>0</v>
      </c>
      <c r="AK89">
        <v>50.68</v>
      </c>
      <c r="AL89">
        <v>1.34</v>
      </c>
      <c r="AM89">
        <v>0</v>
      </c>
      <c r="AN89">
        <v>0.6</v>
      </c>
      <c r="AO89">
        <v>0</v>
      </c>
      <c r="AP89">
        <v>0</v>
      </c>
      <c r="AQ89">
        <v>40.65</v>
      </c>
      <c r="AR89">
        <v>3.18</v>
      </c>
      <c r="AS89">
        <v>4.1399999999999997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1881.9500000000003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340.98</v>
      </c>
      <c r="L90">
        <v>251.24</v>
      </c>
      <c r="M90">
        <v>88.33</v>
      </c>
      <c r="N90">
        <v>114.02</v>
      </c>
      <c r="O90">
        <v>59.68</v>
      </c>
      <c r="P90">
        <v>134.12</v>
      </c>
      <c r="Q90">
        <v>7.95</v>
      </c>
      <c r="R90">
        <v>40.700000000000003</v>
      </c>
      <c r="S90">
        <v>25.35</v>
      </c>
      <c r="T90">
        <v>0</v>
      </c>
      <c r="U90">
        <v>329.43</v>
      </c>
      <c r="V90">
        <v>19.97</v>
      </c>
      <c r="W90">
        <v>44</v>
      </c>
      <c r="X90">
        <v>142.38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15.82</v>
      </c>
      <c r="AF90">
        <v>25.56</v>
      </c>
      <c r="AG90">
        <v>41.83</v>
      </c>
      <c r="AH90">
        <v>0</v>
      </c>
      <c r="AI90">
        <v>0</v>
      </c>
      <c r="AJ90">
        <v>0</v>
      </c>
      <c r="AK90">
        <v>50.68</v>
      </c>
      <c r="AL90">
        <v>1.34</v>
      </c>
      <c r="AM90">
        <v>0</v>
      </c>
      <c r="AN90">
        <v>0.6</v>
      </c>
      <c r="AO90">
        <v>0</v>
      </c>
      <c r="AP90">
        <v>0</v>
      </c>
      <c r="AQ90">
        <v>40.65</v>
      </c>
      <c r="AR90">
        <v>3.18</v>
      </c>
      <c r="AS90">
        <v>4.1399999999999997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1801.15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336.18</v>
      </c>
      <c r="L91">
        <v>251.24</v>
      </c>
      <c r="M91">
        <v>88.33</v>
      </c>
      <c r="N91">
        <v>114.02</v>
      </c>
      <c r="O91">
        <v>59.68</v>
      </c>
      <c r="P91">
        <v>134.12</v>
      </c>
      <c r="Q91">
        <v>7.17</v>
      </c>
      <c r="R91">
        <v>35.08</v>
      </c>
      <c r="S91">
        <v>21.84</v>
      </c>
      <c r="T91">
        <v>0</v>
      </c>
      <c r="U91">
        <v>329.43</v>
      </c>
      <c r="V91">
        <v>19.97</v>
      </c>
      <c r="W91">
        <v>44</v>
      </c>
      <c r="X91">
        <v>142.38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15.82</v>
      </c>
      <c r="AF91">
        <v>25.56</v>
      </c>
      <c r="AG91">
        <v>41.83</v>
      </c>
      <c r="AH91">
        <v>0</v>
      </c>
      <c r="AI91">
        <v>0</v>
      </c>
      <c r="AJ91">
        <v>0</v>
      </c>
      <c r="AK91">
        <v>50.68</v>
      </c>
      <c r="AL91">
        <v>1.34</v>
      </c>
      <c r="AM91">
        <v>0</v>
      </c>
      <c r="AN91">
        <v>0.6</v>
      </c>
      <c r="AO91">
        <v>0</v>
      </c>
      <c r="AP91">
        <v>0</v>
      </c>
      <c r="AQ91">
        <v>40.65</v>
      </c>
      <c r="AR91">
        <v>5.3</v>
      </c>
      <c r="AS91">
        <v>4.1399999999999997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1788.56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316.98</v>
      </c>
      <c r="L92">
        <v>251.24</v>
      </c>
      <c r="M92">
        <v>88.33</v>
      </c>
      <c r="N92">
        <v>114.02</v>
      </c>
      <c r="O92">
        <v>59.68</v>
      </c>
      <c r="P92">
        <v>134.12</v>
      </c>
      <c r="Q92">
        <v>7.17</v>
      </c>
      <c r="R92">
        <v>35.08</v>
      </c>
      <c r="S92">
        <v>21.84</v>
      </c>
      <c r="T92">
        <v>0</v>
      </c>
      <c r="U92">
        <v>329.43</v>
      </c>
      <c r="V92">
        <v>19.97</v>
      </c>
      <c r="W92">
        <v>44</v>
      </c>
      <c r="X92">
        <v>142.38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15.82</v>
      </c>
      <c r="AF92">
        <v>25.56</v>
      </c>
      <c r="AG92">
        <v>41.83</v>
      </c>
      <c r="AH92">
        <v>0</v>
      </c>
      <c r="AI92">
        <v>0</v>
      </c>
      <c r="AJ92">
        <v>0</v>
      </c>
      <c r="AK92">
        <v>50.68</v>
      </c>
      <c r="AL92">
        <v>1.34</v>
      </c>
      <c r="AM92">
        <v>0</v>
      </c>
      <c r="AN92">
        <v>0.6</v>
      </c>
      <c r="AO92">
        <v>0</v>
      </c>
      <c r="AP92">
        <v>0</v>
      </c>
      <c r="AQ92">
        <v>40.65</v>
      </c>
      <c r="AR92">
        <v>5.3</v>
      </c>
      <c r="AS92">
        <v>4.1399999999999997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1769.3600000000001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284.33</v>
      </c>
      <c r="L93">
        <v>251.24</v>
      </c>
      <c r="M93">
        <v>88.33</v>
      </c>
      <c r="N93">
        <v>114.02</v>
      </c>
      <c r="O93">
        <v>59.68</v>
      </c>
      <c r="P93">
        <v>134.12</v>
      </c>
      <c r="Q93">
        <v>7.17</v>
      </c>
      <c r="R93">
        <v>35.08</v>
      </c>
      <c r="S93">
        <v>21.84</v>
      </c>
      <c r="T93">
        <v>0</v>
      </c>
      <c r="U93">
        <v>329.43</v>
      </c>
      <c r="V93">
        <v>19.97</v>
      </c>
      <c r="W93">
        <v>44</v>
      </c>
      <c r="X93">
        <v>142.38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15.82</v>
      </c>
      <c r="AF93">
        <v>25.56</v>
      </c>
      <c r="AG93">
        <v>41.83</v>
      </c>
      <c r="AH93">
        <v>0</v>
      </c>
      <c r="AI93">
        <v>0</v>
      </c>
      <c r="AJ93">
        <v>0</v>
      </c>
      <c r="AK93">
        <v>50.68</v>
      </c>
      <c r="AL93">
        <v>1.34</v>
      </c>
      <c r="AM93">
        <v>0</v>
      </c>
      <c r="AN93">
        <v>0.6</v>
      </c>
      <c r="AO93">
        <v>0</v>
      </c>
      <c r="AP93">
        <v>0</v>
      </c>
      <c r="AQ93">
        <v>40.770000000000003</v>
      </c>
      <c r="AR93">
        <v>1.59</v>
      </c>
      <c r="AS93">
        <v>4.1399999999999997</v>
      </c>
      <c r="AT93">
        <v>17.82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1731.7399999999998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284.33</v>
      </c>
      <c r="L94">
        <v>251.24</v>
      </c>
      <c r="M94">
        <v>88.33</v>
      </c>
      <c r="N94">
        <v>114.02</v>
      </c>
      <c r="O94">
        <v>59.68</v>
      </c>
      <c r="P94">
        <v>134.12</v>
      </c>
      <c r="Q94">
        <v>7.17</v>
      </c>
      <c r="R94">
        <v>35.08</v>
      </c>
      <c r="S94">
        <v>21.84</v>
      </c>
      <c r="T94">
        <v>0</v>
      </c>
      <c r="U94">
        <v>329.43</v>
      </c>
      <c r="V94">
        <v>17.87</v>
      </c>
      <c r="W94">
        <v>44</v>
      </c>
      <c r="X94">
        <v>142.38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15.82</v>
      </c>
      <c r="AF94">
        <v>17.04</v>
      </c>
      <c r="AG94">
        <v>41.83</v>
      </c>
      <c r="AH94">
        <v>0</v>
      </c>
      <c r="AI94">
        <v>0</v>
      </c>
      <c r="AJ94">
        <v>0</v>
      </c>
      <c r="AK94">
        <v>50.68</v>
      </c>
      <c r="AL94">
        <v>1.34</v>
      </c>
      <c r="AM94">
        <v>0</v>
      </c>
      <c r="AN94">
        <v>0.6</v>
      </c>
      <c r="AO94">
        <v>0</v>
      </c>
      <c r="AP94">
        <v>0</v>
      </c>
      <c r="AQ94">
        <v>27.09</v>
      </c>
      <c r="AR94">
        <v>1.59</v>
      </c>
      <c r="AS94">
        <v>4.1399999999999997</v>
      </c>
      <c r="AT94">
        <v>18.260000000000002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1707.8799999999994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284.33</v>
      </c>
      <c r="L95">
        <v>229.72</v>
      </c>
      <c r="M95">
        <v>88.33</v>
      </c>
      <c r="N95">
        <v>114.02</v>
      </c>
      <c r="O95">
        <v>59.68</v>
      </c>
      <c r="P95">
        <v>134.12</v>
      </c>
      <c r="Q95">
        <v>6.08</v>
      </c>
      <c r="R95">
        <v>30.27</v>
      </c>
      <c r="S95">
        <v>19.09</v>
      </c>
      <c r="T95">
        <v>0</v>
      </c>
      <c r="U95">
        <v>329.43</v>
      </c>
      <c r="V95">
        <v>15.02</v>
      </c>
      <c r="W95">
        <v>37.880000000000003</v>
      </c>
      <c r="X95">
        <v>142.38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15.82</v>
      </c>
      <c r="AF95">
        <v>17.04</v>
      </c>
      <c r="AG95">
        <v>41.83</v>
      </c>
      <c r="AH95">
        <v>0</v>
      </c>
      <c r="AI95">
        <v>0</v>
      </c>
      <c r="AJ95">
        <v>0</v>
      </c>
      <c r="AK95">
        <v>50.68</v>
      </c>
      <c r="AL95">
        <v>1.34</v>
      </c>
      <c r="AM95">
        <v>0</v>
      </c>
      <c r="AN95">
        <v>0.6</v>
      </c>
      <c r="AO95">
        <v>0</v>
      </c>
      <c r="AP95">
        <v>0</v>
      </c>
      <c r="AQ95">
        <v>27.09</v>
      </c>
      <c r="AR95">
        <v>1.59</v>
      </c>
      <c r="AS95">
        <v>4.1399999999999997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1669.6799999999996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284.33</v>
      </c>
      <c r="L96">
        <v>229.72</v>
      </c>
      <c r="M96">
        <v>88.33</v>
      </c>
      <c r="N96">
        <v>114.02</v>
      </c>
      <c r="O96">
        <v>59.68</v>
      </c>
      <c r="P96">
        <v>134.12</v>
      </c>
      <c r="Q96">
        <v>6.08</v>
      </c>
      <c r="R96">
        <v>30.27</v>
      </c>
      <c r="S96">
        <v>19.09</v>
      </c>
      <c r="T96">
        <v>0</v>
      </c>
      <c r="U96">
        <v>329.43</v>
      </c>
      <c r="V96">
        <v>15.02</v>
      </c>
      <c r="W96">
        <v>37.880000000000003</v>
      </c>
      <c r="X96">
        <v>142.38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15.82</v>
      </c>
      <c r="AF96">
        <v>17.04</v>
      </c>
      <c r="AG96">
        <v>41.83</v>
      </c>
      <c r="AH96">
        <v>0</v>
      </c>
      <c r="AI96">
        <v>0</v>
      </c>
      <c r="AJ96">
        <v>0</v>
      </c>
      <c r="AK96">
        <v>50.68</v>
      </c>
      <c r="AL96">
        <v>1.34</v>
      </c>
      <c r="AM96">
        <v>0</v>
      </c>
      <c r="AN96">
        <v>0.6</v>
      </c>
      <c r="AO96">
        <v>0</v>
      </c>
      <c r="AP96">
        <v>0</v>
      </c>
      <c r="AQ96">
        <v>15.12</v>
      </c>
      <c r="AR96">
        <v>1.59</v>
      </c>
      <c r="AS96">
        <v>4.1399999999999997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1657.7099999999996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284.33</v>
      </c>
      <c r="L97">
        <v>229.72</v>
      </c>
      <c r="M97">
        <v>88.33</v>
      </c>
      <c r="N97">
        <v>114.02</v>
      </c>
      <c r="O97">
        <v>59.68</v>
      </c>
      <c r="P97">
        <v>134.12</v>
      </c>
      <c r="Q97">
        <v>6.08</v>
      </c>
      <c r="R97">
        <v>30.27</v>
      </c>
      <c r="S97">
        <v>19.09</v>
      </c>
      <c r="T97">
        <v>0</v>
      </c>
      <c r="U97">
        <v>329.43</v>
      </c>
      <c r="V97">
        <v>15.02</v>
      </c>
      <c r="W97">
        <v>37.880000000000003</v>
      </c>
      <c r="X97">
        <v>142.38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15.82</v>
      </c>
      <c r="AF97">
        <v>8.52</v>
      </c>
      <c r="AG97">
        <v>41.83</v>
      </c>
      <c r="AH97">
        <v>0</v>
      </c>
      <c r="AI97">
        <v>0</v>
      </c>
      <c r="AJ97">
        <v>0</v>
      </c>
      <c r="AK97">
        <v>50.68</v>
      </c>
      <c r="AL97">
        <v>1.34</v>
      </c>
      <c r="AM97">
        <v>0</v>
      </c>
      <c r="AN97">
        <v>0.6</v>
      </c>
      <c r="AO97">
        <v>0</v>
      </c>
      <c r="AP97">
        <v>0</v>
      </c>
      <c r="AQ97">
        <v>13.56</v>
      </c>
      <c r="AR97">
        <v>1.59</v>
      </c>
      <c r="AS97">
        <v>4.1399999999999997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1647.6299999999997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284.33</v>
      </c>
      <c r="L98">
        <v>229.72</v>
      </c>
      <c r="M98">
        <v>88.33</v>
      </c>
      <c r="N98">
        <v>114.02</v>
      </c>
      <c r="O98">
        <v>59.68</v>
      </c>
      <c r="P98">
        <v>134.12</v>
      </c>
      <c r="Q98">
        <v>6.08</v>
      </c>
      <c r="R98">
        <v>30.27</v>
      </c>
      <c r="S98">
        <v>19.09</v>
      </c>
      <c r="T98">
        <v>0</v>
      </c>
      <c r="U98">
        <v>329.43</v>
      </c>
      <c r="V98">
        <v>15.02</v>
      </c>
      <c r="W98">
        <v>37.880000000000003</v>
      </c>
      <c r="X98">
        <v>142.38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15.82</v>
      </c>
      <c r="AF98">
        <v>8.52</v>
      </c>
      <c r="AG98">
        <v>41.83</v>
      </c>
      <c r="AH98">
        <v>0</v>
      </c>
      <c r="AI98">
        <v>0</v>
      </c>
      <c r="AJ98">
        <v>0</v>
      </c>
      <c r="AK98">
        <v>50.68</v>
      </c>
      <c r="AL98">
        <v>1.34</v>
      </c>
      <c r="AM98">
        <v>0</v>
      </c>
      <c r="AN98">
        <v>0.6</v>
      </c>
      <c r="AO98">
        <v>0</v>
      </c>
      <c r="AP98">
        <v>0</v>
      </c>
      <c r="AQ98">
        <v>0</v>
      </c>
      <c r="AR98">
        <v>1.59</v>
      </c>
      <c r="AS98">
        <v>4.1399999999999997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1634.0699999999997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10.130542500000004</v>
      </c>
      <c r="L99">
        <f t="shared" si="2"/>
        <v>7.2983575000000078</v>
      </c>
      <c r="M99">
        <f t="shared" si="2"/>
        <v>2.116849999999999</v>
      </c>
      <c r="N99">
        <f t="shared" si="2"/>
        <v>2.7364800000000065</v>
      </c>
      <c r="O99">
        <f t="shared" si="2"/>
        <v>1.4323200000000009</v>
      </c>
      <c r="P99">
        <f t="shared" si="2"/>
        <v>3.2188800000000057</v>
      </c>
      <c r="Q99">
        <f t="shared" si="2"/>
        <v>0.17005500000000012</v>
      </c>
      <c r="R99">
        <f t="shared" si="2"/>
        <v>0.78260999999999925</v>
      </c>
      <c r="S99">
        <f t="shared" si="2"/>
        <v>0.48618749999999938</v>
      </c>
      <c r="T99">
        <f t="shared" si="2"/>
        <v>0</v>
      </c>
      <c r="U99">
        <f t="shared" si="2"/>
        <v>7.9063200000000053</v>
      </c>
      <c r="V99">
        <f t="shared" si="2"/>
        <v>0.39291500000000018</v>
      </c>
      <c r="W99">
        <f t="shared" si="2"/>
        <v>0.92232750000000052</v>
      </c>
      <c r="X99">
        <f t="shared" si="2"/>
        <v>3.1045499999999957</v>
      </c>
      <c r="Y99">
        <f t="shared" si="2"/>
        <v>0</v>
      </c>
      <c r="Z99">
        <f t="shared" si="2"/>
        <v>3.9670000000000004E-2</v>
      </c>
      <c r="AA99">
        <f t="shared" si="2"/>
        <v>8.0947500000000006E-2</v>
      </c>
      <c r="AB99">
        <f t="shared" si="2"/>
        <v>0.11746250000000003</v>
      </c>
      <c r="AC99">
        <f t="shared" si="2"/>
        <v>8.1377500000000019E-2</v>
      </c>
      <c r="AD99">
        <f t="shared" si="2"/>
        <v>8.6150000000000004E-2</v>
      </c>
      <c r="AE99">
        <f t="shared" si="2"/>
        <v>0.30453499999999983</v>
      </c>
      <c r="AF99">
        <f t="shared" si="2"/>
        <v>0.47031249999999952</v>
      </c>
      <c r="AG99">
        <f t="shared" si="2"/>
        <v>1.0039199999999988</v>
      </c>
      <c r="AH99">
        <f t="shared" si="2"/>
        <v>0.54418250000000012</v>
      </c>
      <c r="AI99">
        <f t="shared" si="2"/>
        <v>3.6964999999999998E-2</v>
      </c>
      <c r="AJ99">
        <f t="shared" si="2"/>
        <v>0</v>
      </c>
      <c r="AK99">
        <f t="shared" si="2"/>
        <v>1.2163199999999996</v>
      </c>
      <c r="AL99">
        <f t="shared" si="2"/>
        <v>0.15619999999999981</v>
      </c>
      <c r="AM99">
        <f t="shared" si="2"/>
        <v>2.3019999999999999E-2</v>
      </c>
      <c r="AN99">
        <f t="shared" si="2"/>
        <v>1.471000000000001E-2</v>
      </c>
      <c r="AO99">
        <f t="shared" si="2"/>
        <v>0</v>
      </c>
      <c r="AP99">
        <f t="shared" si="2"/>
        <v>1.7909999999999971E-2</v>
      </c>
      <c r="AQ99">
        <f t="shared" si="2"/>
        <v>0.7876449999999996</v>
      </c>
      <c r="AR99">
        <f t="shared" si="2"/>
        <v>0.11906499999999992</v>
      </c>
      <c r="AS99">
        <f t="shared" si="2"/>
        <v>0.11792999999999981</v>
      </c>
      <c r="AT99">
        <f t="shared" si="2"/>
        <v>0.43814750000000052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46.354864999999997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45701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135.37</v>
      </c>
      <c r="C3" s="35">
        <v>59.36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70.040000000000006</v>
      </c>
      <c r="N3">
        <v>271.47000000000003</v>
      </c>
      <c r="O3">
        <v>100.02</v>
      </c>
      <c r="P3">
        <v>0.62</v>
      </c>
      <c r="Q3">
        <v>9.4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</v>
      </c>
      <c r="X3">
        <v>29.51</v>
      </c>
      <c r="Y3">
        <v>9.83</v>
      </c>
      <c r="Z3">
        <v>9.83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22.67</v>
      </c>
      <c r="AI3">
        <v>22.66</v>
      </c>
      <c r="AJ3">
        <v>26.24</v>
      </c>
      <c r="AK3">
        <v>0</v>
      </c>
      <c r="AL3">
        <v>0</v>
      </c>
    </row>
    <row r="4" spans="1:39">
      <c r="A4" t="s">
        <v>46</v>
      </c>
      <c r="B4" s="35">
        <v>135.37</v>
      </c>
      <c r="C4" s="35">
        <v>59.36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70.040000000000006</v>
      </c>
      <c r="N4">
        <v>271.47000000000003</v>
      </c>
      <c r="O4">
        <v>100.02</v>
      </c>
      <c r="P4">
        <v>0.62</v>
      </c>
      <c r="Q4">
        <v>9.1999999999999993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</v>
      </c>
      <c r="X4">
        <v>29.51</v>
      </c>
      <c r="Y4">
        <v>9.83</v>
      </c>
      <c r="Z4">
        <v>9.83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22.67</v>
      </c>
      <c r="AI4">
        <v>22.66</v>
      </c>
      <c r="AJ4">
        <v>26.24</v>
      </c>
      <c r="AK4">
        <v>0</v>
      </c>
      <c r="AL4">
        <v>0</v>
      </c>
    </row>
    <row r="5" spans="1:39">
      <c r="A5" t="s">
        <v>47</v>
      </c>
      <c r="B5" s="35">
        <v>169.63</v>
      </c>
      <c r="C5" s="35">
        <v>59.36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70.040000000000006</v>
      </c>
      <c r="N5">
        <v>271.47000000000003</v>
      </c>
      <c r="O5">
        <v>100.02</v>
      </c>
      <c r="P5">
        <v>0.62</v>
      </c>
      <c r="Q5">
        <v>9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</v>
      </c>
      <c r="X5">
        <v>29.51</v>
      </c>
      <c r="Y5">
        <v>9.83</v>
      </c>
      <c r="Z5">
        <v>9.83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22.33</v>
      </c>
      <c r="AI5">
        <v>22.34</v>
      </c>
      <c r="AJ5">
        <v>26.24</v>
      </c>
      <c r="AK5">
        <v>0</v>
      </c>
      <c r="AL5">
        <v>0</v>
      </c>
    </row>
    <row r="6" spans="1:39">
      <c r="A6" t="s">
        <v>48</v>
      </c>
      <c r="B6" s="35">
        <v>151.69999999999999</v>
      </c>
      <c r="C6" s="35">
        <v>59.36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70.040000000000006</v>
      </c>
      <c r="N6">
        <v>271.47000000000003</v>
      </c>
      <c r="O6">
        <v>100.02</v>
      </c>
      <c r="P6">
        <v>0.62</v>
      </c>
      <c r="Q6">
        <v>7.6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</v>
      </c>
      <c r="X6">
        <v>29.51</v>
      </c>
      <c r="Y6">
        <v>9.83</v>
      </c>
      <c r="Z6">
        <v>9.83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22.33</v>
      </c>
      <c r="AI6">
        <v>22.34</v>
      </c>
      <c r="AJ6">
        <v>26.75</v>
      </c>
      <c r="AK6">
        <v>0</v>
      </c>
      <c r="AL6">
        <v>0</v>
      </c>
    </row>
    <row r="7" spans="1:39">
      <c r="A7" t="s">
        <v>49</v>
      </c>
      <c r="B7" s="35">
        <v>135.37</v>
      </c>
      <c r="C7" s="35">
        <v>59.36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70.040000000000006</v>
      </c>
      <c r="N7">
        <v>271.47000000000003</v>
      </c>
      <c r="O7">
        <v>100.02</v>
      </c>
      <c r="P7">
        <v>0.62</v>
      </c>
      <c r="Q7">
        <v>7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</v>
      </c>
      <c r="X7">
        <v>29.51</v>
      </c>
      <c r="Y7">
        <v>9.83</v>
      </c>
      <c r="Z7">
        <v>9.83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28</v>
      </c>
      <c r="AI7">
        <v>28</v>
      </c>
      <c r="AJ7">
        <v>26.75</v>
      </c>
      <c r="AK7">
        <v>0</v>
      </c>
      <c r="AL7">
        <v>0</v>
      </c>
    </row>
    <row r="8" spans="1:39">
      <c r="A8" t="s">
        <v>50</v>
      </c>
      <c r="B8" s="35">
        <v>135.37</v>
      </c>
      <c r="C8" s="35">
        <v>59.36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70.040000000000006</v>
      </c>
      <c r="N8">
        <v>271.47000000000003</v>
      </c>
      <c r="O8">
        <v>100.02</v>
      </c>
      <c r="P8">
        <v>0.62</v>
      </c>
      <c r="Q8">
        <v>6.4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</v>
      </c>
      <c r="X8">
        <v>29.51</v>
      </c>
      <c r="Y8">
        <v>9.83</v>
      </c>
      <c r="Z8">
        <v>9.83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27.67</v>
      </c>
      <c r="AI8">
        <v>27.66</v>
      </c>
      <c r="AJ8">
        <v>26.75</v>
      </c>
      <c r="AK8">
        <v>0</v>
      </c>
      <c r="AL8">
        <v>0</v>
      </c>
    </row>
    <row r="9" spans="1:39">
      <c r="A9" t="s">
        <v>51</v>
      </c>
      <c r="B9" s="35">
        <v>142.09</v>
      </c>
      <c r="C9" s="35">
        <v>59.36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70.040000000000006</v>
      </c>
      <c r="N9">
        <v>271.47000000000003</v>
      </c>
      <c r="O9">
        <v>100.02</v>
      </c>
      <c r="P9">
        <v>0.62</v>
      </c>
      <c r="Q9">
        <v>6.4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</v>
      </c>
      <c r="X9">
        <v>29.51</v>
      </c>
      <c r="Y9">
        <v>9.83</v>
      </c>
      <c r="Z9">
        <v>9.83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27.67</v>
      </c>
      <c r="AI9">
        <v>27.66</v>
      </c>
      <c r="AJ9">
        <v>26.24</v>
      </c>
      <c r="AK9">
        <v>0</v>
      </c>
      <c r="AL9">
        <v>0</v>
      </c>
    </row>
    <row r="10" spans="1:39">
      <c r="A10" t="s">
        <v>52</v>
      </c>
      <c r="B10" s="35">
        <v>142.09</v>
      </c>
      <c r="C10" s="35">
        <v>59.36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70.040000000000006</v>
      </c>
      <c r="N10">
        <v>271.47000000000003</v>
      </c>
      <c r="O10">
        <v>100.02</v>
      </c>
      <c r="P10">
        <v>0.62</v>
      </c>
      <c r="Q10">
        <v>6.4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</v>
      </c>
      <c r="X10">
        <v>28.99</v>
      </c>
      <c r="Y10">
        <v>9.67</v>
      </c>
      <c r="Z10">
        <v>9.67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27</v>
      </c>
      <c r="AI10">
        <v>27</v>
      </c>
      <c r="AJ10">
        <v>26.24</v>
      </c>
      <c r="AK10">
        <v>0</v>
      </c>
      <c r="AL10">
        <v>0</v>
      </c>
    </row>
    <row r="11" spans="1:39">
      <c r="A11" t="s">
        <v>53</v>
      </c>
      <c r="B11" s="35">
        <v>146.9</v>
      </c>
      <c r="C11" s="35">
        <v>59.36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70.040000000000006</v>
      </c>
      <c r="N11">
        <v>271.47000000000003</v>
      </c>
      <c r="O11">
        <v>100.02</v>
      </c>
      <c r="P11">
        <v>0.62</v>
      </c>
      <c r="Q11">
        <v>6.4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</v>
      </c>
      <c r="X11">
        <v>33</v>
      </c>
      <c r="Y11">
        <v>11</v>
      </c>
      <c r="Z11">
        <v>11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27</v>
      </c>
      <c r="AI11">
        <v>27</v>
      </c>
      <c r="AJ11">
        <v>26.24</v>
      </c>
      <c r="AK11">
        <v>0</v>
      </c>
      <c r="AL11">
        <v>0</v>
      </c>
    </row>
    <row r="12" spans="1:39">
      <c r="A12" t="s">
        <v>54</v>
      </c>
      <c r="B12" s="35">
        <v>146.9</v>
      </c>
      <c r="C12" s="35">
        <v>59.36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70.040000000000006</v>
      </c>
      <c r="N12">
        <v>271.47000000000003</v>
      </c>
      <c r="O12">
        <v>100.02</v>
      </c>
      <c r="P12">
        <v>0.62</v>
      </c>
      <c r="Q12">
        <v>6.4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</v>
      </c>
      <c r="X12">
        <v>33</v>
      </c>
      <c r="Y12">
        <v>11</v>
      </c>
      <c r="Z12">
        <v>11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26.33</v>
      </c>
      <c r="AI12">
        <v>26.34</v>
      </c>
      <c r="AJ12">
        <v>26.24</v>
      </c>
      <c r="AK12">
        <v>0</v>
      </c>
      <c r="AL12">
        <v>0</v>
      </c>
    </row>
    <row r="13" spans="1:39">
      <c r="A13" t="s">
        <v>55</v>
      </c>
      <c r="B13" s="35">
        <v>146.9</v>
      </c>
      <c r="C13" s="35">
        <v>59.36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70.040000000000006</v>
      </c>
      <c r="N13">
        <v>271.47000000000003</v>
      </c>
      <c r="O13">
        <v>100.02</v>
      </c>
      <c r="P13">
        <v>0.62</v>
      </c>
      <c r="Q13">
        <v>6.4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</v>
      </c>
      <c r="X13">
        <v>33</v>
      </c>
      <c r="Y13">
        <v>11</v>
      </c>
      <c r="Z13">
        <v>11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25.33</v>
      </c>
      <c r="AI13">
        <v>25.34</v>
      </c>
      <c r="AJ13">
        <v>26.24</v>
      </c>
      <c r="AK13">
        <v>0</v>
      </c>
      <c r="AL13">
        <v>0</v>
      </c>
    </row>
    <row r="14" spans="1:39">
      <c r="A14" t="s">
        <v>56</v>
      </c>
      <c r="B14" s="35">
        <v>146.9</v>
      </c>
      <c r="C14" s="35">
        <v>59.36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70.040000000000006</v>
      </c>
      <c r="N14">
        <v>271.47000000000003</v>
      </c>
      <c r="O14">
        <v>100.02</v>
      </c>
      <c r="P14">
        <v>0.62</v>
      </c>
      <c r="Q14">
        <v>6.4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</v>
      </c>
      <c r="X14">
        <v>33.49</v>
      </c>
      <c r="Y14">
        <v>11.17</v>
      </c>
      <c r="Z14">
        <v>11.17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25.33</v>
      </c>
      <c r="AI14">
        <v>25.34</v>
      </c>
      <c r="AJ14">
        <v>26.24</v>
      </c>
      <c r="AK14">
        <v>0</v>
      </c>
      <c r="AL14">
        <v>0</v>
      </c>
    </row>
    <row r="15" spans="1:39">
      <c r="A15" t="s">
        <v>57</v>
      </c>
      <c r="B15" s="35">
        <v>151.69999999999999</v>
      </c>
      <c r="C15" s="35">
        <v>59.36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70.040000000000006</v>
      </c>
      <c r="N15">
        <v>271.47000000000003</v>
      </c>
      <c r="O15">
        <v>100.02</v>
      </c>
      <c r="P15">
        <v>0.62</v>
      </c>
      <c r="Q15">
        <v>6.4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</v>
      </c>
      <c r="X15">
        <v>42</v>
      </c>
      <c r="Y15">
        <v>14</v>
      </c>
      <c r="Z15">
        <v>14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29.67</v>
      </c>
      <c r="AI15">
        <v>29.66</v>
      </c>
      <c r="AJ15">
        <v>26.24</v>
      </c>
      <c r="AK15">
        <v>0</v>
      </c>
      <c r="AL15">
        <v>0</v>
      </c>
    </row>
    <row r="16" spans="1:39">
      <c r="A16" t="s">
        <v>58</v>
      </c>
      <c r="B16" s="35">
        <v>151.69999999999999</v>
      </c>
      <c r="C16" s="35">
        <v>59.36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70.040000000000006</v>
      </c>
      <c r="N16">
        <v>271.47000000000003</v>
      </c>
      <c r="O16">
        <v>100.02</v>
      </c>
      <c r="P16">
        <v>0.62</v>
      </c>
      <c r="Q16">
        <v>6.4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</v>
      </c>
      <c r="X16">
        <v>42</v>
      </c>
      <c r="Y16">
        <v>14</v>
      </c>
      <c r="Z16">
        <v>14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29.33</v>
      </c>
      <c r="AI16">
        <v>29.34</v>
      </c>
      <c r="AJ16">
        <v>26.24</v>
      </c>
      <c r="AK16">
        <v>0</v>
      </c>
      <c r="AL16">
        <v>0</v>
      </c>
    </row>
    <row r="17" spans="1:38">
      <c r="A17" t="s">
        <v>59</v>
      </c>
      <c r="B17" s="35">
        <v>151.69999999999999</v>
      </c>
      <c r="C17" s="35">
        <v>59.36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70.040000000000006</v>
      </c>
      <c r="N17">
        <v>271.47000000000003</v>
      </c>
      <c r="O17">
        <v>100.02</v>
      </c>
      <c r="P17">
        <v>0.62</v>
      </c>
      <c r="Q17">
        <v>6.4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</v>
      </c>
      <c r="X17">
        <v>40.99</v>
      </c>
      <c r="Y17">
        <v>13.67</v>
      </c>
      <c r="Z17">
        <v>13.67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27.33</v>
      </c>
      <c r="AI17">
        <v>27.34</v>
      </c>
      <c r="AJ17">
        <v>26.24</v>
      </c>
      <c r="AK17">
        <v>0</v>
      </c>
      <c r="AL17">
        <v>0</v>
      </c>
    </row>
    <row r="18" spans="1:38">
      <c r="A18" t="s">
        <v>60</v>
      </c>
      <c r="B18" s="35">
        <v>151.69999999999999</v>
      </c>
      <c r="C18" s="35">
        <v>59.36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70.040000000000006</v>
      </c>
      <c r="N18">
        <v>271.47000000000003</v>
      </c>
      <c r="O18">
        <v>100.02</v>
      </c>
      <c r="P18">
        <v>0.62</v>
      </c>
      <c r="Q18">
        <v>6.4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</v>
      </c>
      <c r="X18">
        <v>39</v>
      </c>
      <c r="Y18">
        <v>13</v>
      </c>
      <c r="Z18">
        <v>13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26.67</v>
      </c>
      <c r="AI18">
        <v>26.66</v>
      </c>
      <c r="AJ18">
        <v>26.75</v>
      </c>
      <c r="AK18">
        <v>0</v>
      </c>
      <c r="AL18">
        <v>0</v>
      </c>
    </row>
    <row r="19" spans="1:38">
      <c r="A19" t="s">
        <v>61</v>
      </c>
      <c r="B19" s="35">
        <v>169.63</v>
      </c>
      <c r="C19" s="35">
        <v>59.36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70.040000000000006</v>
      </c>
      <c r="N19">
        <v>271.47000000000003</v>
      </c>
      <c r="O19">
        <v>100.02</v>
      </c>
      <c r="P19">
        <v>0.62</v>
      </c>
      <c r="Q19">
        <v>6.4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</v>
      </c>
      <c r="X19">
        <v>37.5</v>
      </c>
      <c r="Y19">
        <v>12.5</v>
      </c>
      <c r="Z19">
        <v>12.5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24.33</v>
      </c>
      <c r="AI19">
        <v>24.34</v>
      </c>
      <c r="AJ19">
        <v>26.75</v>
      </c>
      <c r="AK19">
        <v>0</v>
      </c>
      <c r="AL19">
        <v>0</v>
      </c>
    </row>
    <row r="20" spans="1:38">
      <c r="A20" t="s">
        <v>62</v>
      </c>
      <c r="B20" s="35">
        <v>169.63</v>
      </c>
      <c r="C20" s="35">
        <v>59.36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70.040000000000006</v>
      </c>
      <c r="N20">
        <v>271.47000000000003</v>
      </c>
      <c r="O20">
        <v>100.02</v>
      </c>
      <c r="P20">
        <v>0.62</v>
      </c>
      <c r="Q20">
        <v>6.4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</v>
      </c>
      <c r="X20">
        <v>36</v>
      </c>
      <c r="Y20">
        <v>12</v>
      </c>
      <c r="Z20">
        <v>12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23</v>
      </c>
      <c r="AI20">
        <v>23</v>
      </c>
      <c r="AJ20">
        <v>26.75</v>
      </c>
      <c r="AK20">
        <v>0</v>
      </c>
      <c r="AL20">
        <v>0</v>
      </c>
    </row>
    <row r="21" spans="1:38">
      <c r="A21" t="s">
        <v>63</v>
      </c>
      <c r="B21" s="35">
        <v>169.63</v>
      </c>
      <c r="C21" s="35">
        <v>59.36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70.040000000000006</v>
      </c>
      <c r="N21">
        <v>271.47000000000003</v>
      </c>
      <c r="O21">
        <v>100.02</v>
      </c>
      <c r="P21">
        <v>0.62</v>
      </c>
      <c r="Q21">
        <v>6.4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1.2</v>
      </c>
      <c r="X21">
        <v>27</v>
      </c>
      <c r="Y21">
        <v>9</v>
      </c>
      <c r="Z21">
        <v>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23</v>
      </c>
      <c r="AI21">
        <v>23</v>
      </c>
      <c r="AJ21">
        <v>26.75</v>
      </c>
      <c r="AK21">
        <v>0</v>
      </c>
      <c r="AL21">
        <v>0</v>
      </c>
    </row>
    <row r="22" spans="1:38">
      <c r="A22" t="s">
        <v>64</v>
      </c>
      <c r="B22" s="35">
        <v>169.63</v>
      </c>
      <c r="C22" s="35">
        <v>59.36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70.040000000000006</v>
      </c>
      <c r="N22">
        <v>271.47000000000003</v>
      </c>
      <c r="O22">
        <v>100.02</v>
      </c>
      <c r="P22">
        <v>0.62</v>
      </c>
      <c r="Q22">
        <v>6.4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1.2</v>
      </c>
      <c r="X22">
        <v>26.51</v>
      </c>
      <c r="Y22">
        <v>8.83</v>
      </c>
      <c r="Z22">
        <v>8.83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22.67</v>
      </c>
      <c r="AI22">
        <v>22.66</v>
      </c>
      <c r="AJ22">
        <v>26.24</v>
      </c>
      <c r="AK22">
        <v>0</v>
      </c>
      <c r="AL22">
        <v>0</v>
      </c>
    </row>
    <row r="23" spans="1:38">
      <c r="A23" t="s">
        <v>65</v>
      </c>
      <c r="B23" s="35">
        <v>169.63</v>
      </c>
      <c r="C23" s="35">
        <v>59.36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70.040000000000006</v>
      </c>
      <c r="N23">
        <v>271.47000000000003</v>
      </c>
      <c r="O23">
        <v>100.02</v>
      </c>
      <c r="P23">
        <v>0.62</v>
      </c>
      <c r="Q23">
        <v>6.4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1.2</v>
      </c>
      <c r="X23">
        <v>24.49</v>
      </c>
      <c r="Y23">
        <v>8.17</v>
      </c>
      <c r="Z23">
        <v>8.17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22.67</v>
      </c>
      <c r="AI23">
        <v>22.66</v>
      </c>
      <c r="AJ23">
        <v>26.24</v>
      </c>
      <c r="AK23">
        <v>0</v>
      </c>
      <c r="AL23">
        <v>0</v>
      </c>
    </row>
    <row r="24" spans="1:38">
      <c r="A24" t="s">
        <v>66</v>
      </c>
      <c r="B24" s="35">
        <v>169.63</v>
      </c>
      <c r="C24" s="35">
        <v>59.36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70.040000000000006</v>
      </c>
      <c r="N24">
        <v>271.47000000000003</v>
      </c>
      <c r="O24">
        <v>100.02</v>
      </c>
      <c r="P24">
        <v>0.62</v>
      </c>
      <c r="Q24">
        <v>6.4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1.2</v>
      </c>
      <c r="X24">
        <v>22.01</v>
      </c>
      <c r="Y24">
        <v>7.33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21.33</v>
      </c>
      <c r="AI24">
        <v>21.34</v>
      </c>
      <c r="AJ24">
        <v>25.74</v>
      </c>
      <c r="AK24">
        <v>0</v>
      </c>
      <c r="AL24">
        <v>0</v>
      </c>
    </row>
    <row r="25" spans="1:38">
      <c r="A25" t="s">
        <v>67</v>
      </c>
      <c r="B25" s="35">
        <v>239.42</v>
      </c>
      <c r="C25" s="35">
        <v>67.760000000000005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65.900000000000006</v>
      </c>
      <c r="N25">
        <v>271.47000000000003</v>
      </c>
      <c r="O25">
        <v>100.02</v>
      </c>
      <c r="P25">
        <v>0.62</v>
      </c>
      <c r="Q25">
        <v>6.4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1.2</v>
      </c>
      <c r="X25">
        <v>22.01</v>
      </c>
      <c r="Y25">
        <v>7.33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20</v>
      </c>
      <c r="AI25">
        <v>20</v>
      </c>
      <c r="AJ25">
        <v>25.74</v>
      </c>
      <c r="AK25">
        <v>0</v>
      </c>
      <c r="AL25">
        <v>0</v>
      </c>
    </row>
    <row r="26" spans="1:38">
      <c r="A26" t="s">
        <v>68</v>
      </c>
      <c r="B26" s="35">
        <v>259.8</v>
      </c>
      <c r="C26" s="35">
        <v>86.6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65.900000000000006</v>
      </c>
      <c r="N26">
        <v>271.47000000000003</v>
      </c>
      <c r="O26">
        <v>100.02</v>
      </c>
      <c r="P26">
        <v>0.62</v>
      </c>
      <c r="Q26">
        <v>6.4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1.2</v>
      </c>
      <c r="X26">
        <v>22.01</v>
      </c>
      <c r="Y26">
        <v>7.33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18.670000000000002</v>
      </c>
      <c r="AI26">
        <v>18.66</v>
      </c>
      <c r="AJ26">
        <v>25.74</v>
      </c>
      <c r="AK26">
        <v>0</v>
      </c>
      <c r="AL26">
        <v>0</v>
      </c>
    </row>
    <row r="27" spans="1:38">
      <c r="A27" t="s">
        <v>69</v>
      </c>
      <c r="B27" s="35">
        <v>259.8</v>
      </c>
      <c r="C27" s="35">
        <v>86.6</v>
      </c>
      <c r="D27" s="94">
        <f t="shared" si="0"/>
        <v>0.13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74.37</v>
      </c>
      <c r="N27">
        <v>271.47000000000003</v>
      </c>
      <c r="O27">
        <v>100.02</v>
      </c>
      <c r="P27">
        <v>0.62</v>
      </c>
      <c r="Q27">
        <v>6.4</v>
      </c>
      <c r="R27" s="94">
        <v>0</v>
      </c>
      <c r="S27" s="94">
        <v>0</v>
      </c>
      <c r="T27" s="94">
        <v>0.13</v>
      </c>
      <c r="U27">
        <v>0.92</v>
      </c>
      <c r="V27">
        <v>0</v>
      </c>
      <c r="W27">
        <v>1.25</v>
      </c>
      <c r="X27">
        <v>29.51</v>
      </c>
      <c r="Y27">
        <v>9.83</v>
      </c>
      <c r="Z27">
        <v>9.83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18.670000000000002</v>
      </c>
      <c r="AI27">
        <v>18.66</v>
      </c>
      <c r="AJ27">
        <v>25.23</v>
      </c>
      <c r="AK27">
        <v>0</v>
      </c>
      <c r="AL27">
        <v>0</v>
      </c>
    </row>
    <row r="28" spans="1:38">
      <c r="A28" t="s">
        <v>70</v>
      </c>
      <c r="B28" s="35">
        <v>259.8</v>
      </c>
      <c r="C28" s="35">
        <v>86.6</v>
      </c>
      <c r="D28" s="94">
        <f t="shared" si="0"/>
        <v>1.4000000000000001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82.84</v>
      </c>
      <c r="N28">
        <v>271.47000000000003</v>
      </c>
      <c r="O28">
        <v>100.02</v>
      </c>
      <c r="P28">
        <v>0.62</v>
      </c>
      <c r="Q28">
        <v>6.4</v>
      </c>
      <c r="R28" s="94">
        <v>0.03</v>
      </c>
      <c r="S28" s="94">
        <v>0</v>
      </c>
      <c r="T28" s="94">
        <v>1.37</v>
      </c>
      <c r="U28">
        <v>0.92</v>
      </c>
      <c r="V28">
        <v>0</v>
      </c>
      <c r="W28">
        <v>1.25</v>
      </c>
      <c r="X28">
        <v>28.01</v>
      </c>
      <c r="Y28">
        <v>9.33</v>
      </c>
      <c r="Z28">
        <v>9.33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18.670000000000002</v>
      </c>
      <c r="AI28">
        <v>18.66</v>
      </c>
      <c r="AJ28">
        <v>25.23</v>
      </c>
      <c r="AK28">
        <v>0</v>
      </c>
      <c r="AL28">
        <v>0</v>
      </c>
    </row>
    <row r="29" spans="1:38">
      <c r="A29" t="s">
        <v>71</v>
      </c>
      <c r="B29" s="35">
        <v>259.8</v>
      </c>
      <c r="C29" s="35">
        <v>86.6</v>
      </c>
      <c r="D29" s="94">
        <f t="shared" si="0"/>
        <v>6.9399999999999995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91.32</v>
      </c>
      <c r="N29">
        <v>271.47000000000003</v>
      </c>
      <c r="O29">
        <v>100.02</v>
      </c>
      <c r="P29">
        <v>0</v>
      </c>
      <c r="Q29">
        <v>6.4</v>
      </c>
      <c r="R29" s="94">
        <v>2.93</v>
      </c>
      <c r="S29" s="94">
        <v>1</v>
      </c>
      <c r="T29" s="94">
        <v>3.01</v>
      </c>
      <c r="U29">
        <v>0.92</v>
      </c>
      <c r="V29">
        <v>0</v>
      </c>
      <c r="W29">
        <v>1.25</v>
      </c>
      <c r="X29">
        <v>25.99</v>
      </c>
      <c r="Y29">
        <v>8.67</v>
      </c>
      <c r="Z29">
        <v>8.67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18.329999999999998</v>
      </c>
      <c r="AI29">
        <v>18.34</v>
      </c>
      <c r="AJ29">
        <v>25.23</v>
      </c>
      <c r="AK29">
        <v>0</v>
      </c>
      <c r="AL29">
        <v>0</v>
      </c>
    </row>
    <row r="30" spans="1:38">
      <c r="A30" t="s">
        <v>72</v>
      </c>
      <c r="B30" s="35">
        <v>259.8</v>
      </c>
      <c r="C30" s="35">
        <v>86.6</v>
      </c>
      <c r="D30" s="94">
        <f t="shared" si="0"/>
        <v>17.78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114.85</v>
      </c>
      <c r="N30">
        <v>271.47000000000003</v>
      </c>
      <c r="O30">
        <v>100.02</v>
      </c>
      <c r="P30">
        <v>0</v>
      </c>
      <c r="Q30">
        <v>6.4</v>
      </c>
      <c r="R30" s="94">
        <v>7.66</v>
      </c>
      <c r="S30" s="94">
        <v>4</v>
      </c>
      <c r="T30" s="94">
        <v>6.12</v>
      </c>
      <c r="U30">
        <v>0.92</v>
      </c>
      <c r="V30">
        <v>0.06</v>
      </c>
      <c r="W30">
        <v>1.25</v>
      </c>
      <c r="X30">
        <v>25.5</v>
      </c>
      <c r="Y30">
        <v>8.5</v>
      </c>
      <c r="Z30">
        <v>8.5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18</v>
      </c>
      <c r="AI30">
        <v>18</v>
      </c>
      <c r="AJ30">
        <v>25.23</v>
      </c>
      <c r="AK30">
        <v>0</v>
      </c>
      <c r="AL30">
        <v>0</v>
      </c>
    </row>
    <row r="31" spans="1:38">
      <c r="A31" t="s">
        <v>73</v>
      </c>
      <c r="B31" s="35">
        <v>259.8</v>
      </c>
      <c r="C31" s="35">
        <v>86.6</v>
      </c>
      <c r="D31" s="94">
        <f t="shared" si="0"/>
        <v>40.019999999999996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114.85</v>
      </c>
      <c r="N31">
        <v>271.47000000000003</v>
      </c>
      <c r="O31">
        <v>100.02</v>
      </c>
      <c r="P31">
        <v>0.62</v>
      </c>
      <c r="Q31">
        <v>6.4</v>
      </c>
      <c r="R31" s="94">
        <v>16.11</v>
      </c>
      <c r="S31" s="94">
        <v>10</v>
      </c>
      <c r="T31" s="94">
        <v>13.91</v>
      </c>
      <c r="U31">
        <v>0.92</v>
      </c>
      <c r="V31">
        <v>3.07</v>
      </c>
      <c r="W31">
        <v>1.25</v>
      </c>
      <c r="X31">
        <v>24</v>
      </c>
      <c r="Y31">
        <v>8</v>
      </c>
      <c r="Z31">
        <v>8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6.67</v>
      </c>
      <c r="AH31">
        <v>17</v>
      </c>
      <c r="AI31">
        <v>17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259.8</v>
      </c>
      <c r="C32" s="35">
        <v>86.6</v>
      </c>
      <c r="D32" s="94">
        <f t="shared" si="0"/>
        <v>67.97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114.85</v>
      </c>
      <c r="N32">
        <v>271.47000000000003</v>
      </c>
      <c r="O32">
        <v>100.02</v>
      </c>
      <c r="P32">
        <v>0.62</v>
      </c>
      <c r="Q32">
        <v>6.4</v>
      </c>
      <c r="R32" s="94">
        <v>28.59</v>
      </c>
      <c r="S32" s="94">
        <v>15</v>
      </c>
      <c r="T32" s="94">
        <v>24.38</v>
      </c>
      <c r="U32">
        <v>0.92</v>
      </c>
      <c r="V32">
        <v>10.039999999999999</v>
      </c>
      <c r="W32">
        <v>1.25</v>
      </c>
      <c r="X32">
        <v>22.99</v>
      </c>
      <c r="Y32">
        <v>7.67</v>
      </c>
      <c r="Z32">
        <v>7.67</v>
      </c>
      <c r="AA32">
        <v>0.52</v>
      </c>
      <c r="AB32">
        <v>0.11</v>
      </c>
      <c r="AC32">
        <v>3</v>
      </c>
      <c r="AD32">
        <v>1</v>
      </c>
      <c r="AE32">
        <v>10</v>
      </c>
      <c r="AF32">
        <v>5</v>
      </c>
      <c r="AG32">
        <v>6.67</v>
      </c>
      <c r="AH32">
        <v>16.329999999999998</v>
      </c>
      <c r="AI32">
        <v>16.34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259.8</v>
      </c>
      <c r="C33" s="35">
        <v>86.6</v>
      </c>
      <c r="D33" s="94">
        <f t="shared" si="0"/>
        <v>76.5</v>
      </c>
      <c r="E33" s="35"/>
      <c r="F33" s="35"/>
      <c r="G33" s="35"/>
      <c r="H33" s="35"/>
      <c r="I33" s="35"/>
      <c r="J33" s="38">
        <v>0.16</v>
      </c>
      <c r="K33" s="38">
        <v>0.16</v>
      </c>
      <c r="L33" s="38">
        <v>0.12</v>
      </c>
      <c r="M33">
        <v>114.85</v>
      </c>
      <c r="N33">
        <v>271.47000000000003</v>
      </c>
      <c r="O33">
        <v>100.02</v>
      </c>
      <c r="P33">
        <v>0.62</v>
      </c>
      <c r="Q33">
        <v>6.4</v>
      </c>
      <c r="R33" s="94">
        <v>26.25</v>
      </c>
      <c r="S33" s="94">
        <v>24</v>
      </c>
      <c r="T33" s="94">
        <v>26.25</v>
      </c>
      <c r="U33">
        <v>0.92</v>
      </c>
      <c r="V33">
        <v>17.45</v>
      </c>
      <c r="W33">
        <v>1.25</v>
      </c>
      <c r="X33">
        <v>22.99</v>
      </c>
      <c r="Y33">
        <v>7.67</v>
      </c>
      <c r="Z33">
        <v>7.67</v>
      </c>
      <c r="AA33">
        <v>4.75</v>
      </c>
      <c r="AB33">
        <v>0.95</v>
      </c>
      <c r="AC33">
        <v>5</v>
      </c>
      <c r="AD33">
        <v>2</v>
      </c>
      <c r="AE33">
        <v>10</v>
      </c>
      <c r="AF33">
        <v>5</v>
      </c>
      <c r="AG33">
        <v>6.67</v>
      </c>
      <c r="AH33">
        <v>15.67</v>
      </c>
      <c r="AI33">
        <v>15.66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259.8</v>
      </c>
      <c r="C34" s="35">
        <v>86.6</v>
      </c>
      <c r="D34" s="94">
        <f t="shared" si="0"/>
        <v>77.5</v>
      </c>
      <c r="E34" s="35"/>
      <c r="F34" s="35"/>
      <c r="G34" s="35"/>
      <c r="H34" s="35"/>
      <c r="I34" s="35"/>
      <c r="J34" s="38">
        <v>0.64</v>
      </c>
      <c r="K34" s="38">
        <v>0.64</v>
      </c>
      <c r="L34" s="38">
        <v>0.5</v>
      </c>
      <c r="M34">
        <v>114.85</v>
      </c>
      <c r="N34">
        <v>271.47000000000003</v>
      </c>
      <c r="O34">
        <v>100.02</v>
      </c>
      <c r="P34">
        <v>0.62</v>
      </c>
      <c r="Q34">
        <v>6.4</v>
      </c>
      <c r="R34" s="94">
        <v>25.83</v>
      </c>
      <c r="S34" s="94">
        <v>25.83</v>
      </c>
      <c r="T34" s="94">
        <v>25.84</v>
      </c>
      <c r="U34">
        <v>0.92</v>
      </c>
      <c r="V34">
        <v>25.97</v>
      </c>
      <c r="W34">
        <v>1.25</v>
      </c>
      <c r="X34">
        <v>22.5</v>
      </c>
      <c r="Y34">
        <v>7.5</v>
      </c>
      <c r="Z34">
        <v>7.5</v>
      </c>
      <c r="AA34">
        <v>15.05</v>
      </c>
      <c r="AB34">
        <v>3.01</v>
      </c>
      <c r="AC34">
        <v>7</v>
      </c>
      <c r="AD34">
        <v>3</v>
      </c>
      <c r="AE34">
        <v>13</v>
      </c>
      <c r="AF34">
        <v>7</v>
      </c>
      <c r="AG34">
        <v>6.67</v>
      </c>
      <c r="AH34">
        <v>13.33</v>
      </c>
      <c r="AI34">
        <v>13.34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259.8</v>
      </c>
      <c r="C35" s="35">
        <v>86.6</v>
      </c>
      <c r="D35" s="94">
        <f t="shared" si="0"/>
        <v>87.7</v>
      </c>
      <c r="E35" s="35"/>
      <c r="F35" s="35"/>
      <c r="G35" s="35"/>
      <c r="H35" s="35"/>
      <c r="I35" s="35"/>
      <c r="J35" s="38">
        <v>1.43</v>
      </c>
      <c r="K35" s="38">
        <v>1.43</v>
      </c>
      <c r="L35" s="38">
        <v>1.1100000000000001</v>
      </c>
      <c r="M35">
        <v>114.85</v>
      </c>
      <c r="N35">
        <v>271.47000000000003</v>
      </c>
      <c r="O35">
        <v>100.02</v>
      </c>
      <c r="P35">
        <v>0.62</v>
      </c>
      <c r="Q35">
        <v>6.4</v>
      </c>
      <c r="R35" s="94">
        <v>29.23</v>
      </c>
      <c r="S35" s="94">
        <v>29.23</v>
      </c>
      <c r="T35" s="94">
        <v>29.24</v>
      </c>
      <c r="U35">
        <v>0.92</v>
      </c>
      <c r="V35">
        <v>36.71</v>
      </c>
      <c r="W35">
        <v>1.25</v>
      </c>
      <c r="X35">
        <v>22.01</v>
      </c>
      <c r="Y35">
        <v>7.33</v>
      </c>
      <c r="Z35">
        <v>7.33</v>
      </c>
      <c r="AA35">
        <v>28.82</v>
      </c>
      <c r="AB35">
        <v>5.76</v>
      </c>
      <c r="AC35">
        <v>13</v>
      </c>
      <c r="AD35">
        <v>7</v>
      </c>
      <c r="AE35">
        <v>20</v>
      </c>
      <c r="AF35">
        <v>10</v>
      </c>
      <c r="AG35">
        <v>6.67</v>
      </c>
      <c r="AH35">
        <v>13.33</v>
      </c>
      <c r="AI35">
        <v>13.34</v>
      </c>
      <c r="AJ35">
        <v>0</v>
      </c>
      <c r="AK35">
        <v>32</v>
      </c>
      <c r="AL35">
        <v>13</v>
      </c>
    </row>
    <row r="36" spans="1:38">
      <c r="A36" t="s">
        <v>78</v>
      </c>
      <c r="B36" s="35">
        <v>259.8</v>
      </c>
      <c r="C36" s="35">
        <v>86.6</v>
      </c>
      <c r="D36" s="94">
        <f t="shared" si="0"/>
        <v>88.7</v>
      </c>
      <c r="E36" s="35"/>
      <c r="F36" s="35"/>
      <c r="G36" s="35"/>
      <c r="H36" s="35"/>
      <c r="I36" s="35"/>
      <c r="J36" s="38">
        <v>2.5499999999999998</v>
      </c>
      <c r="K36" s="38">
        <v>2.5499999999999998</v>
      </c>
      <c r="L36" s="38">
        <v>1.98</v>
      </c>
      <c r="M36">
        <v>114.85</v>
      </c>
      <c r="N36">
        <v>271.47000000000003</v>
      </c>
      <c r="O36">
        <v>100.02</v>
      </c>
      <c r="P36">
        <v>0.62</v>
      </c>
      <c r="Q36">
        <v>6.4</v>
      </c>
      <c r="R36" s="94">
        <v>29.57</v>
      </c>
      <c r="S36" s="94">
        <v>29.57</v>
      </c>
      <c r="T36" s="94">
        <v>29.56</v>
      </c>
      <c r="U36">
        <v>0.92</v>
      </c>
      <c r="V36">
        <v>49.1</v>
      </c>
      <c r="W36">
        <v>1.25</v>
      </c>
      <c r="X36">
        <v>21.49</v>
      </c>
      <c r="Y36">
        <v>7.17</v>
      </c>
      <c r="Z36">
        <v>7.17</v>
      </c>
      <c r="AA36">
        <v>49.53</v>
      </c>
      <c r="AB36">
        <v>9.91</v>
      </c>
      <c r="AC36">
        <v>19</v>
      </c>
      <c r="AD36">
        <v>11</v>
      </c>
      <c r="AE36">
        <v>27</v>
      </c>
      <c r="AF36">
        <v>13</v>
      </c>
      <c r="AG36">
        <v>6.67</v>
      </c>
      <c r="AH36">
        <v>13.33</v>
      </c>
      <c r="AI36">
        <v>13.34</v>
      </c>
      <c r="AJ36">
        <v>0</v>
      </c>
      <c r="AK36">
        <v>49</v>
      </c>
      <c r="AL36">
        <v>21</v>
      </c>
    </row>
    <row r="37" spans="1:38">
      <c r="A37" t="s">
        <v>79</v>
      </c>
      <c r="B37" s="35">
        <v>259.8</v>
      </c>
      <c r="C37" s="35">
        <v>86.6</v>
      </c>
      <c r="D37" s="94">
        <f t="shared" si="0"/>
        <v>90.2</v>
      </c>
      <c r="E37" s="35"/>
      <c r="F37" s="35"/>
      <c r="G37" s="35"/>
      <c r="H37" s="35"/>
      <c r="I37" s="35"/>
      <c r="J37" s="38">
        <v>3.98</v>
      </c>
      <c r="K37" s="38">
        <v>3.98</v>
      </c>
      <c r="L37" s="38">
        <v>3.08</v>
      </c>
      <c r="M37">
        <v>114.85</v>
      </c>
      <c r="N37">
        <v>271.47000000000003</v>
      </c>
      <c r="O37">
        <v>100.02</v>
      </c>
      <c r="P37">
        <v>0.62</v>
      </c>
      <c r="Q37">
        <v>6.4</v>
      </c>
      <c r="R37" s="94">
        <v>30.07</v>
      </c>
      <c r="S37" s="94">
        <v>30.07</v>
      </c>
      <c r="T37" s="94">
        <v>30.06</v>
      </c>
      <c r="U37">
        <v>0</v>
      </c>
      <c r="V37">
        <v>61.98</v>
      </c>
      <c r="W37">
        <v>1.25</v>
      </c>
      <c r="X37">
        <v>21</v>
      </c>
      <c r="Y37">
        <v>7</v>
      </c>
      <c r="Z37">
        <v>7</v>
      </c>
      <c r="AA37">
        <v>68.37</v>
      </c>
      <c r="AB37">
        <v>13.67</v>
      </c>
      <c r="AC37">
        <v>28</v>
      </c>
      <c r="AD37">
        <v>15</v>
      </c>
      <c r="AE37">
        <v>33</v>
      </c>
      <c r="AF37">
        <v>17</v>
      </c>
      <c r="AG37">
        <v>6.67</v>
      </c>
      <c r="AH37">
        <v>13.33</v>
      </c>
      <c r="AI37">
        <v>13.34</v>
      </c>
      <c r="AJ37">
        <v>0</v>
      </c>
      <c r="AK37">
        <v>60</v>
      </c>
      <c r="AL37">
        <v>25</v>
      </c>
    </row>
    <row r="38" spans="1:38">
      <c r="A38" t="s">
        <v>80</v>
      </c>
      <c r="B38" s="35">
        <v>259.8</v>
      </c>
      <c r="C38" s="35">
        <v>86.6</v>
      </c>
      <c r="D38" s="94">
        <f t="shared" si="0"/>
        <v>91.4</v>
      </c>
      <c r="E38" s="35"/>
      <c r="F38" s="35"/>
      <c r="G38" s="35"/>
      <c r="H38" s="35"/>
      <c r="I38" s="35"/>
      <c r="J38" s="38">
        <v>6.2</v>
      </c>
      <c r="K38" s="38">
        <v>6.2</v>
      </c>
      <c r="L38" s="38">
        <v>4.78</v>
      </c>
      <c r="M38">
        <v>114.85</v>
      </c>
      <c r="N38">
        <v>271.47000000000003</v>
      </c>
      <c r="O38">
        <v>100.02</v>
      </c>
      <c r="P38">
        <v>0.62</v>
      </c>
      <c r="Q38">
        <v>6.4</v>
      </c>
      <c r="R38" s="94">
        <v>30.47</v>
      </c>
      <c r="S38" s="94">
        <v>30.47</v>
      </c>
      <c r="T38" s="94">
        <v>30.46</v>
      </c>
      <c r="U38">
        <v>0</v>
      </c>
      <c r="V38">
        <v>74.25</v>
      </c>
      <c r="W38">
        <v>1.25</v>
      </c>
      <c r="X38">
        <v>21</v>
      </c>
      <c r="Y38">
        <v>7</v>
      </c>
      <c r="Z38">
        <v>7</v>
      </c>
      <c r="AA38">
        <v>89.88</v>
      </c>
      <c r="AB38">
        <v>17.98</v>
      </c>
      <c r="AC38">
        <v>38</v>
      </c>
      <c r="AD38">
        <v>21</v>
      </c>
      <c r="AE38">
        <v>43</v>
      </c>
      <c r="AF38">
        <v>22</v>
      </c>
      <c r="AG38">
        <v>6.67</v>
      </c>
      <c r="AH38">
        <v>13.33</v>
      </c>
      <c r="AI38">
        <v>13.34</v>
      </c>
      <c r="AJ38">
        <v>0</v>
      </c>
      <c r="AK38">
        <v>77</v>
      </c>
      <c r="AL38">
        <v>33</v>
      </c>
    </row>
    <row r="39" spans="1:38">
      <c r="A39" t="s">
        <v>81</v>
      </c>
      <c r="B39" s="35">
        <v>259.8</v>
      </c>
      <c r="C39" s="35">
        <v>86.6</v>
      </c>
      <c r="D39" s="94">
        <f t="shared" si="0"/>
        <v>91.4</v>
      </c>
      <c r="E39" s="35"/>
      <c r="F39" s="35"/>
      <c r="G39" s="35"/>
      <c r="H39" s="35"/>
      <c r="I39" s="35"/>
      <c r="J39" s="38">
        <v>7.84</v>
      </c>
      <c r="K39" s="38">
        <v>7.84</v>
      </c>
      <c r="L39" s="38">
        <v>6.05</v>
      </c>
      <c r="M39">
        <v>114.85</v>
      </c>
      <c r="N39">
        <v>271.47000000000003</v>
      </c>
      <c r="O39">
        <v>100.02</v>
      </c>
      <c r="P39">
        <v>0.62</v>
      </c>
      <c r="Q39">
        <v>6.4</v>
      </c>
      <c r="R39" s="94">
        <v>30.47</v>
      </c>
      <c r="S39" s="94">
        <v>30.47</v>
      </c>
      <c r="T39" s="94">
        <v>30.46</v>
      </c>
      <c r="U39">
        <v>0.92</v>
      </c>
      <c r="V39">
        <v>85.45</v>
      </c>
      <c r="W39">
        <v>1.25</v>
      </c>
      <c r="X39">
        <v>21</v>
      </c>
      <c r="Y39">
        <v>7</v>
      </c>
      <c r="Z39">
        <v>7</v>
      </c>
      <c r="AA39">
        <v>112.17</v>
      </c>
      <c r="AB39">
        <v>22.44</v>
      </c>
      <c r="AC39">
        <v>49</v>
      </c>
      <c r="AD39">
        <v>25</v>
      </c>
      <c r="AE39">
        <v>50</v>
      </c>
      <c r="AF39">
        <v>25</v>
      </c>
      <c r="AG39">
        <v>6.67</v>
      </c>
      <c r="AH39">
        <v>13.33</v>
      </c>
      <c r="AI39">
        <v>13.34</v>
      </c>
      <c r="AJ39">
        <v>0</v>
      </c>
      <c r="AK39">
        <v>98</v>
      </c>
      <c r="AL39">
        <v>42</v>
      </c>
    </row>
    <row r="40" spans="1:38">
      <c r="A40" t="s">
        <v>82</v>
      </c>
      <c r="B40" s="35">
        <v>259.8</v>
      </c>
      <c r="C40" s="35">
        <v>86.6</v>
      </c>
      <c r="D40" s="94">
        <f t="shared" si="0"/>
        <v>91.4</v>
      </c>
      <c r="E40" s="35"/>
      <c r="F40" s="35"/>
      <c r="G40" s="35"/>
      <c r="H40" s="35"/>
      <c r="I40" s="35"/>
      <c r="J40" s="38">
        <v>9.35</v>
      </c>
      <c r="K40" s="38">
        <v>9.35</v>
      </c>
      <c r="L40" s="38">
        <v>7.23</v>
      </c>
      <c r="M40">
        <v>114.85</v>
      </c>
      <c r="N40">
        <v>271.47000000000003</v>
      </c>
      <c r="O40">
        <v>100.02</v>
      </c>
      <c r="P40">
        <v>0.62</v>
      </c>
      <c r="Q40">
        <v>6.4</v>
      </c>
      <c r="R40" s="94">
        <v>30.47</v>
      </c>
      <c r="S40" s="94">
        <v>30.47</v>
      </c>
      <c r="T40" s="94">
        <v>30.46</v>
      </c>
      <c r="U40">
        <v>0.92</v>
      </c>
      <c r="V40">
        <v>95.9</v>
      </c>
      <c r="W40">
        <v>1.25</v>
      </c>
      <c r="X40">
        <v>19.989999999999998</v>
      </c>
      <c r="Y40">
        <v>6.67</v>
      </c>
      <c r="Z40">
        <v>6.67</v>
      </c>
      <c r="AA40">
        <v>133.33000000000001</v>
      </c>
      <c r="AB40">
        <v>26.67</v>
      </c>
      <c r="AC40">
        <v>56</v>
      </c>
      <c r="AD40">
        <v>28</v>
      </c>
      <c r="AE40">
        <v>60</v>
      </c>
      <c r="AF40">
        <v>30</v>
      </c>
      <c r="AG40">
        <v>6.67</v>
      </c>
      <c r="AH40">
        <v>13.33</v>
      </c>
      <c r="AI40">
        <v>13.34</v>
      </c>
      <c r="AJ40">
        <v>0</v>
      </c>
      <c r="AK40">
        <v>112</v>
      </c>
      <c r="AL40">
        <v>48</v>
      </c>
    </row>
    <row r="41" spans="1:38">
      <c r="A41" t="s">
        <v>83</v>
      </c>
      <c r="B41" s="35">
        <v>259.8</v>
      </c>
      <c r="C41" s="35">
        <v>86.6</v>
      </c>
      <c r="D41" s="94">
        <f t="shared" si="0"/>
        <v>91.4</v>
      </c>
      <c r="E41" s="35"/>
      <c r="F41" s="35"/>
      <c r="G41" s="35"/>
      <c r="H41" s="35"/>
      <c r="I41" s="35"/>
      <c r="J41" s="38">
        <v>10.66</v>
      </c>
      <c r="K41" s="38">
        <v>10.66</v>
      </c>
      <c r="L41" s="38">
        <v>8.23</v>
      </c>
      <c r="M41">
        <v>114.85</v>
      </c>
      <c r="N41">
        <v>271.47000000000003</v>
      </c>
      <c r="O41">
        <v>100.02</v>
      </c>
      <c r="P41">
        <v>0.62</v>
      </c>
      <c r="Q41">
        <v>6.4</v>
      </c>
      <c r="R41" s="94">
        <v>30.47</v>
      </c>
      <c r="S41" s="94">
        <v>30.47</v>
      </c>
      <c r="T41" s="94">
        <v>30.46</v>
      </c>
      <c r="U41">
        <v>0.92</v>
      </c>
      <c r="V41">
        <v>105.98</v>
      </c>
      <c r="W41">
        <v>1.25</v>
      </c>
      <c r="X41">
        <v>19.989999999999998</v>
      </c>
      <c r="Y41">
        <v>6.67</v>
      </c>
      <c r="Z41">
        <v>6.67</v>
      </c>
      <c r="AA41">
        <v>156.87</v>
      </c>
      <c r="AB41">
        <v>31.37</v>
      </c>
      <c r="AC41">
        <v>65</v>
      </c>
      <c r="AD41">
        <v>32</v>
      </c>
      <c r="AE41">
        <v>67</v>
      </c>
      <c r="AF41">
        <v>33</v>
      </c>
      <c r="AG41">
        <v>6.67</v>
      </c>
      <c r="AH41">
        <v>13.33</v>
      </c>
      <c r="AI41">
        <v>13.34</v>
      </c>
      <c r="AJ41">
        <v>0</v>
      </c>
      <c r="AK41">
        <v>130</v>
      </c>
      <c r="AL41">
        <v>55</v>
      </c>
    </row>
    <row r="42" spans="1:38">
      <c r="A42" t="s">
        <v>84</v>
      </c>
      <c r="B42" s="35">
        <v>259.8</v>
      </c>
      <c r="C42" s="35">
        <v>86.6</v>
      </c>
      <c r="D42" s="94">
        <f t="shared" si="0"/>
        <v>91.4</v>
      </c>
      <c r="E42" s="35"/>
      <c r="F42" s="35"/>
      <c r="G42" s="35"/>
      <c r="H42" s="35"/>
      <c r="I42" s="35"/>
      <c r="J42" s="38">
        <v>11.92</v>
      </c>
      <c r="K42" s="38">
        <v>11.92</v>
      </c>
      <c r="L42" s="38">
        <v>9.2100000000000009</v>
      </c>
      <c r="M42">
        <v>114.85</v>
      </c>
      <c r="N42">
        <v>271.47000000000003</v>
      </c>
      <c r="O42">
        <v>100.02</v>
      </c>
      <c r="P42">
        <v>0.62</v>
      </c>
      <c r="Q42">
        <v>6.4</v>
      </c>
      <c r="R42" s="94">
        <v>30.47</v>
      </c>
      <c r="S42" s="94">
        <v>30.47</v>
      </c>
      <c r="T42" s="94">
        <v>30.46</v>
      </c>
      <c r="U42">
        <v>0.92</v>
      </c>
      <c r="V42">
        <v>115.13</v>
      </c>
      <c r="W42">
        <v>1.25</v>
      </c>
      <c r="X42">
        <v>19.989999999999998</v>
      </c>
      <c r="Y42">
        <v>6.67</v>
      </c>
      <c r="Z42">
        <v>6.67</v>
      </c>
      <c r="AA42">
        <v>175.18</v>
      </c>
      <c r="AB42">
        <v>35.04</v>
      </c>
      <c r="AC42">
        <v>71</v>
      </c>
      <c r="AD42">
        <v>35</v>
      </c>
      <c r="AE42">
        <v>73</v>
      </c>
      <c r="AF42">
        <v>36</v>
      </c>
      <c r="AG42">
        <v>6.67</v>
      </c>
      <c r="AH42">
        <v>13.33</v>
      </c>
      <c r="AI42">
        <v>13.34</v>
      </c>
      <c r="AJ42">
        <v>0</v>
      </c>
      <c r="AK42">
        <v>144</v>
      </c>
      <c r="AL42">
        <v>61</v>
      </c>
    </row>
    <row r="43" spans="1:38">
      <c r="A43" t="s">
        <v>85</v>
      </c>
      <c r="B43" s="35">
        <v>259.8</v>
      </c>
      <c r="C43" s="35">
        <v>86.6</v>
      </c>
      <c r="D43" s="94">
        <f t="shared" si="0"/>
        <v>91.4</v>
      </c>
      <c r="E43" s="35"/>
      <c r="F43" s="35"/>
      <c r="G43" s="35"/>
      <c r="H43" s="35"/>
      <c r="I43" s="35"/>
      <c r="J43" s="38">
        <v>13</v>
      </c>
      <c r="K43" s="38">
        <v>13</v>
      </c>
      <c r="L43" s="38">
        <v>10.050000000000001</v>
      </c>
      <c r="M43">
        <v>65.900000000000006</v>
      </c>
      <c r="N43">
        <v>271.47000000000003</v>
      </c>
      <c r="O43">
        <v>100.02</v>
      </c>
      <c r="P43">
        <v>0.62</v>
      </c>
      <c r="Q43">
        <v>6.4</v>
      </c>
      <c r="R43" s="94">
        <v>30.47</v>
      </c>
      <c r="S43" s="94">
        <v>30.47</v>
      </c>
      <c r="T43" s="94">
        <v>30.46</v>
      </c>
      <c r="U43">
        <v>0.92</v>
      </c>
      <c r="V43">
        <v>123.1</v>
      </c>
      <c r="W43">
        <v>1.3</v>
      </c>
      <c r="X43">
        <v>19.989999999999998</v>
      </c>
      <c r="Y43">
        <v>6.67</v>
      </c>
      <c r="Z43">
        <v>6.67</v>
      </c>
      <c r="AA43">
        <v>200.9</v>
      </c>
      <c r="AB43">
        <v>40.18</v>
      </c>
      <c r="AC43">
        <v>76</v>
      </c>
      <c r="AD43">
        <v>37</v>
      </c>
      <c r="AE43">
        <v>80</v>
      </c>
      <c r="AF43">
        <v>40</v>
      </c>
      <c r="AG43">
        <v>6.67</v>
      </c>
      <c r="AH43">
        <v>13.33</v>
      </c>
      <c r="AI43">
        <v>13.34</v>
      </c>
      <c r="AJ43">
        <v>0</v>
      </c>
      <c r="AK43">
        <v>154</v>
      </c>
      <c r="AL43">
        <v>66</v>
      </c>
    </row>
    <row r="44" spans="1:38">
      <c r="A44" t="s">
        <v>86</v>
      </c>
      <c r="B44" s="35">
        <v>259.8</v>
      </c>
      <c r="C44" s="35">
        <v>86.6</v>
      </c>
      <c r="D44" s="94">
        <f t="shared" si="0"/>
        <v>91.4</v>
      </c>
      <c r="E44" s="35"/>
      <c r="F44" s="35"/>
      <c r="G44" s="35"/>
      <c r="H44" s="35"/>
      <c r="I44" s="35"/>
      <c r="J44" s="38">
        <v>13.97</v>
      </c>
      <c r="K44" s="38">
        <v>13.97</v>
      </c>
      <c r="L44" s="38">
        <v>10.8</v>
      </c>
      <c r="M44">
        <v>65.900000000000006</v>
      </c>
      <c r="N44">
        <v>271.47000000000003</v>
      </c>
      <c r="O44">
        <v>100.02</v>
      </c>
      <c r="P44">
        <v>0.62</v>
      </c>
      <c r="Q44">
        <v>6.4</v>
      </c>
      <c r="R44" s="94">
        <v>30.47</v>
      </c>
      <c r="S44" s="94">
        <v>30.47</v>
      </c>
      <c r="T44" s="94">
        <v>30.46</v>
      </c>
      <c r="U44">
        <v>0.92</v>
      </c>
      <c r="V44">
        <v>130.07</v>
      </c>
      <c r="W44">
        <v>1.3</v>
      </c>
      <c r="X44">
        <v>19.989999999999998</v>
      </c>
      <c r="Y44">
        <v>6.67</v>
      </c>
      <c r="Z44">
        <v>6.67</v>
      </c>
      <c r="AA44">
        <v>214.56</v>
      </c>
      <c r="AB44">
        <v>42.91</v>
      </c>
      <c r="AC44">
        <v>81</v>
      </c>
      <c r="AD44">
        <v>39</v>
      </c>
      <c r="AE44">
        <v>85</v>
      </c>
      <c r="AF44">
        <v>43</v>
      </c>
      <c r="AG44">
        <v>6.67</v>
      </c>
      <c r="AH44">
        <v>13.33</v>
      </c>
      <c r="AI44">
        <v>13.34</v>
      </c>
      <c r="AJ44">
        <v>0</v>
      </c>
      <c r="AK44">
        <v>165</v>
      </c>
      <c r="AL44">
        <v>70</v>
      </c>
    </row>
    <row r="45" spans="1:38">
      <c r="A45" t="s">
        <v>87</v>
      </c>
      <c r="B45" s="35">
        <v>259.8</v>
      </c>
      <c r="C45" s="35">
        <v>86.6</v>
      </c>
      <c r="D45" s="94">
        <f t="shared" si="0"/>
        <v>91.4</v>
      </c>
      <c r="E45" s="35"/>
      <c r="F45" s="35"/>
      <c r="G45" s="35"/>
      <c r="H45" s="35"/>
      <c r="I45" s="35"/>
      <c r="J45" s="38">
        <v>15.05</v>
      </c>
      <c r="K45" s="38">
        <v>15.05</v>
      </c>
      <c r="L45" s="38">
        <v>11.63</v>
      </c>
      <c r="M45">
        <v>65.900000000000006</v>
      </c>
      <c r="N45">
        <v>271.47000000000003</v>
      </c>
      <c r="O45">
        <v>100.02</v>
      </c>
      <c r="P45">
        <v>0.62</v>
      </c>
      <c r="Q45">
        <v>6.4</v>
      </c>
      <c r="R45" s="94">
        <v>30.47</v>
      </c>
      <c r="S45" s="94">
        <v>30.47</v>
      </c>
      <c r="T45" s="94">
        <v>30.46</v>
      </c>
      <c r="U45">
        <v>0.92</v>
      </c>
      <c r="V45">
        <v>136.1</v>
      </c>
      <c r="W45">
        <v>1.3</v>
      </c>
      <c r="X45">
        <v>19.989999999999998</v>
      </c>
      <c r="Y45">
        <v>6.67</v>
      </c>
      <c r="Z45">
        <v>6.67</v>
      </c>
      <c r="AA45">
        <v>228.32</v>
      </c>
      <c r="AB45">
        <v>45.67</v>
      </c>
      <c r="AC45">
        <v>88</v>
      </c>
      <c r="AD45">
        <v>41</v>
      </c>
      <c r="AE45">
        <v>91</v>
      </c>
      <c r="AF45">
        <v>46</v>
      </c>
      <c r="AG45">
        <v>6.67</v>
      </c>
      <c r="AH45">
        <v>13.33</v>
      </c>
      <c r="AI45">
        <v>13.34</v>
      </c>
      <c r="AJ45">
        <v>0</v>
      </c>
      <c r="AK45">
        <v>175</v>
      </c>
      <c r="AL45">
        <v>75</v>
      </c>
    </row>
    <row r="46" spans="1:38">
      <c r="A46" t="s">
        <v>88</v>
      </c>
      <c r="B46" s="35">
        <v>259.8</v>
      </c>
      <c r="C46" s="35">
        <v>86.6</v>
      </c>
      <c r="D46" s="94">
        <f t="shared" si="0"/>
        <v>91.4</v>
      </c>
      <c r="E46" s="35"/>
      <c r="F46" s="35"/>
      <c r="G46" s="35"/>
      <c r="H46" s="35"/>
      <c r="I46" s="35"/>
      <c r="J46" s="38">
        <v>15.83</v>
      </c>
      <c r="K46" s="38">
        <v>15.83</v>
      </c>
      <c r="L46" s="38">
        <v>12.23</v>
      </c>
      <c r="M46">
        <v>65.900000000000006</v>
      </c>
      <c r="N46">
        <v>271.47000000000003</v>
      </c>
      <c r="O46">
        <v>100.02</v>
      </c>
      <c r="P46">
        <v>0.62</v>
      </c>
      <c r="Q46">
        <v>6.4</v>
      </c>
      <c r="R46" s="94">
        <v>30.47</v>
      </c>
      <c r="S46" s="94">
        <v>30.47</v>
      </c>
      <c r="T46" s="94">
        <v>30.46</v>
      </c>
      <c r="U46">
        <v>0.92</v>
      </c>
      <c r="V46">
        <v>141.51</v>
      </c>
      <c r="W46">
        <v>1.3</v>
      </c>
      <c r="X46">
        <v>19.989999999999998</v>
      </c>
      <c r="Y46">
        <v>6.67</v>
      </c>
      <c r="Z46">
        <v>6.67</v>
      </c>
      <c r="AA46">
        <v>237.5</v>
      </c>
      <c r="AB46">
        <v>47.5</v>
      </c>
      <c r="AC46">
        <v>91</v>
      </c>
      <c r="AD46">
        <v>43</v>
      </c>
      <c r="AE46">
        <v>97</v>
      </c>
      <c r="AF46">
        <v>48</v>
      </c>
      <c r="AG46">
        <v>6.67</v>
      </c>
      <c r="AH46">
        <v>13.33</v>
      </c>
      <c r="AI46">
        <v>13.34</v>
      </c>
      <c r="AJ46">
        <v>0</v>
      </c>
      <c r="AK46">
        <v>182</v>
      </c>
      <c r="AL46">
        <v>78</v>
      </c>
    </row>
    <row r="47" spans="1:38">
      <c r="A47" t="s">
        <v>89</v>
      </c>
      <c r="B47" s="35">
        <v>259.8</v>
      </c>
      <c r="C47" s="35">
        <v>86.6</v>
      </c>
      <c r="D47" s="94">
        <f t="shared" si="0"/>
        <v>91.4</v>
      </c>
      <c r="E47" s="35"/>
      <c r="F47" s="35"/>
      <c r="G47" s="35"/>
      <c r="H47" s="35"/>
      <c r="I47" s="35"/>
      <c r="J47" s="38">
        <v>16.670000000000002</v>
      </c>
      <c r="K47" s="38">
        <v>16.670000000000002</v>
      </c>
      <c r="L47" s="38">
        <v>12.88</v>
      </c>
      <c r="M47">
        <v>65.900000000000006</v>
      </c>
      <c r="N47">
        <v>271.47000000000003</v>
      </c>
      <c r="O47">
        <v>100.02</v>
      </c>
      <c r="P47">
        <v>0.62</v>
      </c>
      <c r="Q47">
        <v>6.4</v>
      </c>
      <c r="R47" s="94">
        <v>30.47</v>
      </c>
      <c r="S47" s="94">
        <v>30.47</v>
      </c>
      <c r="T47" s="94">
        <v>30.46</v>
      </c>
      <c r="U47">
        <v>0.92</v>
      </c>
      <c r="V47">
        <v>146.59</v>
      </c>
      <c r="W47">
        <v>1.3</v>
      </c>
      <c r="X47">
        <v>19.989999999999998</v>
      </c>
      <c r="Y47">
        <v>6.67</v>
      </c>
      <c r="Z47">
        <v>6.67</v>
      </c>
      <c r="AA47">
        <v>237.5</v>
      </c>
      <c r="AB47">
        <v>47.5</v>
      </c>
      <c r="AC47">
        <v>92</v>
      </c>
      <c r="AD47">
        <v>44</v>
      </c>
      <c r="AE47">
        <v>100</v>
      </c>
      <c r="AF47">
        <v>50</v>
      </c>
      <c r="AG47">
        <v>6.67</v>
      </c>
      <c r="AH47">
        <v>13.33</v>
      </c>
      <c r="AI47">
        <v>13.34</v>
      </c>
      <c r="AJ47">
        <v>0</v>
      </c>
      <c r="AK47">
        <v>189</v>
      </c>
      <c r="AL47">
        <v>81</v>
      </c>
    </row>
    <row r="48" spans="1:38">
      <c r="A48" t="s">
        <v>90</v>
      </c>
      <c r="B48" s="35">
        <v>259.8</v>
      </c>
      <c r="C48" s="35">
        <v>86.6</v>
      </c>
      <c r="D48" s="94">
        <f t="shared" si="0"/>
        <v>91.4</v>
      </c>
      <c r="E48" s="35"/>
      <c r="F48" s="35"/>
      <c r="G48" s="35"/>
      <c r="H48" s="35"/>
      <c r="I48" s="35"/>
      <c r="J48" s="38">
        <v>17.43</v>
      </c>
      <c r="K48" s="38">
        <v>17.43</v>
      </c>
      <c r="L48" s="38">
        <v>13.48</v>
      </c>
      <c r="M48">
        <v>65.900000000000006</v>
      </c>
      <c r="N48">
        <v>271.47000000000003</v>
      </c>
      <c r="O48">
        <v>100.02</v>
      </c>
      <c r="P48">
        <v>0.62</v>
      </c>
      <c r="Q48">
        <v>6.6</v>
      </c>
      <c r="R48" s="94">
        <v>30.47</v>
      </c>
      <c r="S48" s="94">
        <v>30.47</v>
      </c>
      <c r="T48" s="94">
        <v>30.46</v>
      </c>
      <c r="U48">
        <v>0.92</v>
      </c>
      <c r="V48">
        <v>151.13999999999999</v>
      </c>
      <c r="W48">
        <v>1.3</v>
      </c>
      <c r="X48">
        <v>19.989999999999998</v>
      </c>
      <c r="Y48">
        <v>6.67</v>
      </c>
      <c r="Z48">
        <v>6.67</v>
      </c>
      <c r="AA48">
        <v>237.5</v>
      </c>
      <c r="AB48">
        <v>47.5</v>
      </c>
      <c r="AC48">
        <v>93</v>
      </c>
      <c r="AD48">
        <v>45</v>
      </c>
      <c r="AE48">
        <v>100</v>
      </c>
      <c r="AF48">
        <v>50</v>
      </c>
      <c r="AG48">
        <v>6.67</v>
      </c>
      <c r="AH48">
        <v>13.33</v>
      </c>
      <c r="AI48">
        <v>13.34</v>
      </c>
      <c r="AJ48">
        <v>0</v>
      </c>
      <c r="AK48">
        <v>196</v>
      </c>
      <c r="AL48">
        <v>84</v>
      </c>
    </row>
    <row r="49" spans="1:38">
      <c r="A49" t="s">
        <v>91</v>
      </c>
      <c r="B49" s="35">
        <v>242.82</v>
      </c>
      <c r="C49" s="35">
        <v>86.6</v>
      </c>
      <c r="D49" s="94">
        <f t="shared" si="0"/>
        <v>91.4</v>
      </c>
      <c r="E49" s="35"/>
      <c r="F49" s="35"/>
      <c r="G49" s="35"/>
      <c r="H49" s="35"/>
      <c r="I49" s="35"/>
      <c r="J49" s="38">
        <v>17.649999999999999</v>
      </c>
      <c r="K49" s="38">
        <v>17.649999999999999</v>
      </c>
      <c r="L49" s="38">
        <v>13.64</v>
      </c>
      <c r="M49">
        <v>65.900000000000006</v>
      </c>
      <c r="N49">
        <v>271.47000000000003</v>
      </c>
      <c r="O49">
        <v>100.02</v>
      </c>
      <c r="P49">
        <v>0</v>
      </c>
      <c r="Q49">
        <v>6.6</v>
      </c>
      <c r="R49" s="94">
        <v>30.47</v>
      </c>
      <c r="S49" s="94">
        <v>30.47</v>
      </c>
      <c r="T49" s="94">
        <v>30.46</v>
      </c>
      <c r="U49">
        <v>0.92</v>
      </c>
      <c r="V49">
        <v>155.04</v>
      </c>
      <c r="W49">
        <v>1.3</v>
      </c>
      <c r="X49">
        <v>19.989999999999998</v>
      </c>
      <c r="Y49">
        <v>6.67</v>
      </c>
      <c r="Z49">
        <v>6.67</v>
      </c>
      <c r="AA49">
        <v>237.5</v>
      </c>
      <c r="AB49">
        <v>47.5</v>
      </c>
      <c r="AC49">
        <v>95</v>
      </c>
      <c r="AD49">
        <v>46</v>
      </c>
      <c r="AE49">
        <v>100</v>
      </c>
      <c r="AF49">
        <v>50</v>
      </c>
      <c r="AG49">
        <v>6.67</v>
      </c>
      <c r="AH49">
        <v>13.33</v>
      </c>
      <c r="AI49">
        <v>13.34</v>
      </c>
      <c r="AJ49">
        <v>0</v>
      </c>
      <c r="AK49">
        <v>197</v>
      </c>
      <c r="AL49">
        <v>85</v>
      </c>
    </row>
    <row r="50" spans="1:38">
      <c r="A50" t="s">
        <v>92</v>
      </c>
      <c r="B50" s="35">
        <v>229.38</v>
      </c>
      <c r="C50" s="35">
        <v>59.36</v>
      </c>
      <c r="D50" s="94">
        <f t="shared" si="0"/>
        <v>91.4</v>
      </c>
      <c r="E50" s="35"/>
      <c r="F50" s="35"/>
      <c r="G50" s="35"/>
      <c r="H50" s="35"/>
      <c r="I50" s="35"/>
      <c r="J50" s="38">
        <v>17.649999999999999</v>
      </c>
      <c r="K50" s="38">
        <v>17.649999999999999</v>
      </c>
      <c r="L50" s="38">
        <v>13.64</v>
      </c>
      <c r="M50">
        <v>70.040000000000006</v>
      </c>
      <c r="N50">
        <v>271.47000000000003</v>
      </c>
      <c r="O50">
        <v>100.02</v>
      </c>
      <c r="P50">
        <v>0.62</v>
      </c>
      <c r="Q50">
        <v>6.6</v>
      </c>
      <c r="R50" s="94">
        <v>30.47</v>
      </c>
      <c r="S50" s="94">
        <v>30.47</v>
      </c>
      <c r="T50" s="94">
        <v>30.46</v>
      </c>
      <c r="U50">
        <v>0.92</v>
      </c>
      <c r="V50">
        <v>158.28</v>
      </c>
      <c r="W50">
        <v>1.3</v>
      </c>
      <c r="X50">
        <v>19.989999999999998</v>
      </c>
      <c r="Y50">
        <v>6.67</v>
      </c>
      <c r="Z50">
        <v>6.67</v>
      </c>
      <c r="AA50">
        <v>237.5</v>
      </c>
      <c r="AB50">
        <v>47.5</v>
      </c>
      <c r="AC50">
        <v>95</v>
      </c>
      <c r="AD50">
        <v>47</v>
      </c>
      <c r="AE50">
        <v>100</v>
      </c>
      <c r="AF50">
        <v>50</v>
      </c>
      <c r="AG50">
        <v>6.67</v>
      </c>
      <c r="AH50">
        <v>13.33</v>
      </c>
      <c r="AI50">
        <v>13.34</v>
      </c>
      <c r="AJ50">
        <v>0</v>
      </c>
      <c r="AK50">
        <v>197</v>
      </c>
      <c r="AL50">
        <v>85</v>
      </c>
    </row>
    <row r="51" spans="1:38">
      <c r="A51" t="s">
        <v>93</v>
      </c>
      <c r="B51" s="35">
        <v>229.38</v>
      </c>
      <c r="C51" s="35">
        <v>59.36</v>
      </c>
      <c r="D51" s="94">
        <f t="shared" si="0"/>
        <v>91.4</v>
      </c>
      <c r="E51" s="35"/>
      <c r="F51" s="35"/>
      <c r="G51" s="35"/>
      <c r="H51" s="35"/>
      <c r="I51" s="35"/>
      <c r="J51" s="38">
        <v>17.649999999999999</v>
      </c>
      <c r="K51" s="38">
        <v>17.649999999999999</v>
      </c>
      <c r="L51" s="38">
        <v>13.64</v>
      </c>
      <c r="M51">
        <v>70.040000000000006</v>
      </c>
      <c r="N51">
        <v>271.47000000000003</v>
      </c>
      <c r="O51">
        <v>100.02</v>
      </c>
      <c r="P51">
        <v>0.62</v>
      </c>
      <c r="Q51">
        <v>6.6</v>
      </c>
      <c r="R51" s="94">
        <v>30.47</v>
      </c>
      <c r="S51" s="94">
        <v>30.47</v>
      </c>
      <c r="T51" s="94">
        <v>30.46</v>
      </c>
      <c r="U51">
        <v>0.92</v>
      </c>
      <c r="V51">
        <v>160.51</v>
      </c>
      <c r="W51">
        <v>1.34</v>
      </c>
      <c r="X51">
        <v>19.989999999999998</v>
      </c>
      <c r="Y51">
        <v>6.67</v>
      </c>
      <c r="Z51">
        <v>6.67</v>
      </c>
      <c r="AA51">
        <v>237.5</v>
      </c>
      <c r="AB51">
        <v>47.5</v>
      </c>
      <c r="AC51">
        <v>95</v>
      </c>
      <c r="AD51">
        <v>47</v>
      </c>
      <c r="AE51">
        <v>100</v>
      </c>
      <c r="AF51">
        <v>50</v>
      </c>
      <c r="AG51">
        <v>6.67</v>
      </c>
      <c r="AH51">
        <v>13.33</v>
      </c>
      <c r="AI51">
        <v>13.34</v>
      </c>
      <c r="AJ51">
        <v>0</v>
      </c>
      <c r="AK51">
        <v>197</v>
      </c>
      <c r="AL51">
        <v>85</v>
      </c>
    </row>
    <row r="52" spans="1:38">
      <c r="A52" t="s">
        <v>94</v>
      </c>
      <c r="B52" s="35">
        <v>229.38</v>
      </c>
      <c r="C52" s="35">
        <v>59.36</v>
      </c>
      <c r="D52" s="94">
        <f t="shared" si="0"/>
        <v>91.4</v>
      </c>
      <c r="E52" s="35"/>
      <c r="F52" s="35"/>
      <c r="G52" s="35"/>
      <c r="H52" s="35"/>
      <c r="I52" s="35"/>
      <c r="J52" s="38">
        <v>17.649999999999999</v>
      </c>
      <c r="K52" s="38">
        <v>17.649999999999999</v>
      </c>
      <c r="L52" s="38">
        <v>13.64</v>
      </c>
      <c r="M52">
        <v>70.040000000000006</v>
      </c>
      <c r="N52">
        <v>271.47000000000003</v>
      </c>
      <c r="O52">
        <v>100.02</v>
      </c>
      <c r="P52">
        <v>0.62</v>
      </c>
      <c r="Q52">
        <v>6.8</v>
      </c>
      <c r="R52" s="94">
        <v>30.47</v>
      </c>
      <c r="S52" s="94">
        <v>30.47</v>
      </c>
      <c r="T52" s="94">
        <v>30.46</v>
      </c>
      <c r="U52">
        <v>0.92</v>
      </c>
      <c r="V52">
        <v>161.82</v>
      </c>
      <c r="W52">
        <v>1.34</v>
      </c>
      <c r="X52">
        <v>19.989999999999998</v>
      </c>
      <c r="Y52">
        <v>6.67</v>
      </c>
      <c r="Z52">
        <v>6.67</v>
      </c>
      <c r="AA52">
        <v>237.5</v>
      </c>
      <c r="AB52">
        <v>47.5</v>
      </c>
      <c r="AC52">
        <v>95</v>
      </c>
      <c r="AD52">
        <v>47</v>
      </c>
      <c r="AE52">
        <v>100</v>
      </c>
      <c r="AF52">
        <v>50</v>
      </c>
      <c r="AG52">
        <v>6.67</v>
      </c>
      <c r="AH52">
        <v>13.33</v>
      </c>
      <c r="AI52">
        <v>13.34</v>
      </c>
      <c r="AJ52">
        <v>0</v>
      </c>
      <c r="AK52">
        <v>197</v>
      </c>
      <c r="AL52">
        <v>85</v>
      </c>
    </row>
    <row r="53" spans="1:38">
      <c r="A53" t="s">
        <v>95</v>
      </c>
      <c r="B53" s="35">
        <v>229.38</v>
      </c>
      <c r="C53" s="35">
        <v>59.36</v>
      </c>
      <c r="D53" s="94">
        <f t="shared" si="0"/>
        <v>91.4</v>
      </c>
      <c r="E53" s="35"/>
      <c r="F53" s="35"/>
      <c r="G53" s="35"/>
      <c r="H53" s="35"/>
      <c r="I53" s="35"/>
      <c r="J53" s="38">
        <v>17.649999999999999</v>
      </c>
      <c r="K53" s="38">
        <v>17.649999999999999</v>
      </c>
      <c r="L53" s="38">
        <v>13.64</v>
      </c>
      <c r="M53">
        <v>70.040000000000006</v>
      </c>
      <c r="N53">
        <v>271.47000000000003</v>
      </c>
      <c r="O53">
        <v>100.02</v>
      </c>
      <c r="P53">
        <v>0.62</v>
      </c>
      <c r="Q53">
        <v>6.8</v>
      </c>
      <c r="R53" s="94">
        <v>30.47</v>
      </c>
      <c r="S53" s="94">
        <v>30.47</v>
      </c>
      <c r="T53" s="94">
        <v>30.46</v>
      </c>
      <c r="U53">
        <v>0.92</v>
      </c>
      <c r="V53">
        <v>162.16999999999999</v>
      </c>
      <c r="W53">
        <v>1.34</v>
      </c>
      <c r="X53">
        <v>19.989999999999998</v>
      </c>
      <c r="Y53">
        <v>6.67</v>
      </c>
      <c r="Z53">
        <v>6.67</v>
      </c>
      <c r="AA53">
        <v>237.5</v>
      </c>
      <c r="AB53">
        <v>47.5</v>
      </c>
      <c r="AC53">
        <v>95</v>
      </c>
      <c r="AD53">
        <v>47</v>
      </c>
      <c r="AE53">
        <v>100</v>
      </c>
      <c r="AF53">
        <v>50</v>
      </c>
      <c r="AG53">
        <v>6.67</v>
      </c>
      <c r="AH53">
        <v>13.33</v>
      </c>
      <c r="AI53">
        <v>13.34</v>
      </c>
      <c r="AJ53">
        <v>0</v>
      </c>
      <c r="AK53">
        <v>197</v>
      </c>
      <c r="AL53">
        <v>85</v>
      </c>
    </row>
    <row r="54" spans="1:38">
      <c r="A54" t="s">
        <v>96</v>
      </c>
      <c r="B54" s="35">
        <v>229.38</v>
      </c>
      <c r="C54" s="35">
        <v>59.36</v>
      </c>
      <c r="D54" s="94">
        <f t="shared" si="0"/>
        <v>91.4</v>
      </c>
      <c r="E54" s="35"/>
      <c r="F54" s="35"/>
      <c r="G54" s="35"/>
      <c r="H54" s="35"/>
      <c r="I54" s="35"/>
      <c r="J54" s="38">
        <v>17.649999999999999</v>
      </c>
      <c r="K54" s="38">
        <v>17.649999999999999</v>
      </c>
      <c r="L54" s="38">
        <v>13.64</v>
      </c>
      <c r="M54">
        <v>70.040000000000006</v>
      </c>
      <c r="N54">
        <v>271.47000000000003</v>
      </c>
      <c r="O54">
        <v>100.02</v>
      </c>
      <c r="P54">
        <v>0.62</v>
      </c>
      <c r="Q54">
        <v>6.8</v>
      </c>
      <c r="R54" s="94">
        <v>30.47</v>
      </c>
      <c r="S54" s="94">
        <v>30.47</v>
      </c>
      <c r="T54" s="94">
        <v>30.46</v>
      </c>
      <c r="U54">
        <v>0.92</v>
      </c>
      <c r="V54">
        <v>161.56</v>
      </c>
      <c r="W54">
        <v>1.34</v>
      </c>
      <c r="X54">
        <v>19.989999999999998</v>
      </c>
      <c r="Y54">
        <v>6.67</v>
      </c>
      <c r="Z54">
        <v>6.67</v>
      </c>
      <c r="AA54">
        <v>237.5</v>
      </c>
      <c r="AB54">
        <v>47.5</v>
      </c>
      <c r="AC54">
        <v>95</v>
      </c>
      <c r="AD54">
        <v>47</v>
      </c>
      <c r="AE54">
        <v>100</v>
      </c>
      <c r="AF54">
        <v>50</v>
      </c>
      <c r="AG54">
        <v>6.67</v>
      </c>
      <c r="AH54">
        <v>13.33</v>
      </c>
      <c r="AI54">
        <v>13.34</v>
      </c>
      <c r="AJ54">
        <v>0</v>
      </c>
      <c r="AK54">
        <v>197</v>
      </c>
      <c r="AL54">
        <v>85</v>
      </c>
    </row>
    <row r="55" spans="1:38">
      <c r="A55" t="s">
        <v>97</v>
      </c>
      <c r="B55" s="35">
        <v>161.30000000000001</v>
      </c>
      <c r="C55" s="35">
        <v>59.36</v>
      </c>
      <c r="D55" s="94">
        <f t="shared" si="0"/>
        <v>91.4</v>
      </c>
      <c r="E55" s="35"/>
      <c r="F55" s="35"/>
      <c r="G55" s="35"/>
      <c r="H55" s="35"/>
      <c r="I55" s="35"/>
      <c r="J55" s="38">
        <v>17.649999999999999</v>
      </c>
      <c r="K55" s="38">
        <v>17.649999999999999</v>
      </c>
      <c r="L55" s="38">
        <v>13.64</v>
      </c>
      <c r="M55">
        <v>70.040000000000006</v>
      </c>
      <c r="N55">
        <v>271.47000000000003</v>
      </c>
      <c r="O55">
        <v>74.89</v>
      </c>
      <c r="P55">
        <v>0.62</v>
      </c>
      <c r="Q55">
        <v>6.8</v>
      </c>
      <c r="R55" s="94">
        <v>30.47</v>
      </c>
      <c r="S55" s="94">
        <v>30.47</v>
      </c>
      <c r="T55" s="94">
        <v>30.46</v>
      </c>
      <c r="U55">
        <v>0.92</v>
      </c>
      <c r="V55">
        <v>159.83000000000001</v>
      </c>
      <c r="W55">
        <v>1.34</v>
      </c>
      <c r="X55">
        <v>19.989999999999998</v>
      </c>
      <c r="Y55">
        <v>6.67</v>
      </c>
      <c r="Z55">
        <v>6.67</v>
      </c>
      <c r="AA55">
        <v>237.5</v>
      </c>
      <c r="AB55">
        <v>47.5</v>
      </c>
      <c r="AC55">
        <v>95</v>
      </c>
      <c r="AD55">
        <v>47</v>
      </c>
      <c r="AE55">
        <v>100</v>
      </c>
      <c r="AF55">
        <v>50</v>
      </c>
      <c r="AG55">
        <v>6.67</v>
      </c>
      <c r="AH55">
        <v>13.33</v>
      </c>
      <c r="AI55">
        <v>13.34</v>
      </c>
      <c r="AJ55">
        <v>0</v>
      </c>
      <c r="AK55">
        <v>197</v>
      </c>
      <c r="AL55">
        <v>85</v>
      </c>
    </row>
    <row r="56" spans="1:38">
      <c r="A56" t="s">
        <v>98</v>
      </c>
      <c r="B56" s="35">
        <v>135.37</v>
      </c>
      <c r="C56" s="35">
        <v>59.36</v>
      </c>
      <c r="D56" s="94">
        <f t="shared" si="0"/>
        <v>91.4</v>
      </c>
      <c r="E56" s="35"/>
      <c r="F56" s="35"/>
      <c r="G56" s="35"/>
      <c r="H56" s="35"/>
      <c r="I56" s="35"/>
      <c r="J56" s="38">
        <v>17.649999999999999</v>
      </c>
      <c r="K56" s="38">
        <v>17.649999999999999</v>
      </c>
      <c r="L56" s="38">
        <v>13.64</v>
      </c>
      <c r="M56">
        <v>70.040000000000006</v>
      </c>
      <c r="N56">
        <v>271.47000000000003</v>
      </c>
      <c r="O56">
        <v>78.73</v>
      </c>
      <c r="P56">
        <v>0.62</v>
      </c>
      <c r="Q56">
        <v>6.8</v>
      </c>
      <c r="R56" s="94">
        <v>30.47</v>
      </c>
      <c r="S56" s="94">
        <v>30.47</v>
      </c>
      <c r="T56" s="94">
        <v>30.46</v>
      </c>
      <c r="U56">
        <v>0.92</v>
      </c>
      <c r="V56">
        <v>157.24</v>
      </c>
      <c r="W56">
        <v>1.34</v>
      </c>
      <c r="X56">
        <v>19.989999999999998</v>
      </c>
      <c r="Y56">
        <v>6.67</v>
      </c>
      <c r="Z56">
        <v>6.67</v>
      </c>
      <c r="AA56">
        <v>237.5</v>
      </c>
      <c r="AB56">
        <v>47.5</v>
      </c>
      <c r="AC56">
        <v>94</v>
      </c>
      <c r="AD56">
        <v>47</v>
      </c>
      <c r="AE56">
        <v>100</v>
      </c>
      <c r="AF56">
        <v>50</v>
      </c>
      <c r="AG56">
        <v>6.67</v>
      </c>
      <c r="AH56">
        <v>13.33</v>
      </c>
      <c r="AI56">
        <v>13.34</v>
      </c>
      <c r="AJ56">
        <v>0</v>
      </c>
      <c r="AK56">
        <v>197</v>
      </c>
      <c r="AL56">
        <v>85</v>
      </c>
    </row>
    <row r="57" spans="1:38">
      <c r="A57" t="s">
        <v>99</v>
      </c>
      <c r="B57" s="35">
        <v>135.37</v>
      </c>
      <c r="C57" s="35">
        <v>59.36</v>
      </c>
      <c r="D57" s="94">
        <f t="shared" si="0"/>
        <v>91.4</v>
      </c>
      <c r="E57" s="35"/>
      <c r="F57" s="35"/>
      <c r="G57" s="35"/>
      <c r="H57" s="35"/>
      <c r="I57" s="35"/>
      <c r="J57" s="38">
        <v>17.649999999999999</v>
      </c>
      <c r="K57" s="38">
        <v>17.649999999999999</v>
      </c>
      <c r="L57" s="38">
        <v>13.64</v>
      </c>
      <c r="M57">
        <v>70.040000000000006</v>
      </c>
      <c r="N57">
        <v>271.47000000000003</v>
      </c>
      <c r="O57">
        <v>78.73</v>
      </c>
      <c r="P57">
        <v>0.62</v>
      </c>
      <c r="Q57">
        <v>6.8</v>
      </c>
      <c r="R57" s="94">
        <v>30.47</v>
      </c>
      <c r="S57" s="94">
        <v>30.47</v>
      </c>
      <c r="T57" s="94">
        <v>30.46</v>
      </c>
      <c r="U57">
        <v>0.92</v>
      </c>
      <c r="V57">
        <v>153.66</v>
      </c>
      <c r="W57">
        <v>1.2</v>
      </c>
      <c r="X57">
        <v>19.989999999999998</v>
      </c>
      <c r="Y57">
        <v>6.67</v>
      </c>
      <c r="Z57">
        <v>6.67</v>
      </c>
      <c r="AA57">
        <v>237.5</v>
      </c>
      <c r="AB57">
        <v>47.5</v>
      </c>
      <c r="AC57">
        <v>93</v>
      </c>
      <c r="AD57">
        <v>47</v>
      </c>
      <c r="AE57">
        <v>100</v>
      </c>
      <c r="AF57">
        <v>50</v>
      </c>
      <c r="AG57">
        <v>6.67</v>
      </c>
      <c r="AH57">
        <v>13.33</v>
      </c>
      <c r="AI57">
        <v>13.34</v>
      </c>
      <c r="AJ57">
        <v>0</v>
      </c>
      <c r="AK57">
        <v>197</v>
      </c>
      <c r="AL57">
        <v>85</v>
      </c>
    </row>
    <row r="58" spans="1:38">
      <c r="A58" t="s">
        <v>100</v>
      </c>
      <c r="B58" s="35">
        <v>135.37</v>
      </c>
      <c r="C58" s="35">
        <v>59.36</v>
      </c>
      <c r="D58" s="94">
        <f t="shared" si="0"/>
        <v>91.4</v>
      </c>
      <c r="E58" s="35"/>
      <c r="F58" s="35"/>
      <c r="G58" s="35"/>
      <c r="H58" s="35"/>
      <c r="I58" s="35"/>
      <c r="J58" s="38">
        <v>17.649999999999999</v>
      </c>
      <c r="K58" s="38">
        <v>17.649999999999999</v>
      </c>
      <c r="L58" s="38">
        <v>13.64</v>
      </c>
      <c r="M58">
        <v>70.040000000000006</v>
      </c>
      <c r="N58">
        <v>271.47000000000003</v>
      </c>
      <c r="O58">
        <v>78.73</v>
      </c>
      <c r="P58">
        <v>0.62</v>
      </c>
      <c r="Q58">
        <v>6.8</v>
      </c>
      <c r="R58" s="94">
        <v>30.47</v>
      </c>
      <c r="S58" s="94">
        <v>30.47</v>
      </c>
      <c r="T58" s="94">
        <v>30.46</v>
      </c>
      <c r="U58">
        <v>0.92</v>
      </c>
      <c r="V58">
        <v>149.02000000000001</v>
      </c>
      <c r="W58">
        <v>1.2</v>
      </c>
      <c r="X58">
        <v>19.989999999999998</v>
      </c>
      <c r="Y58">
        <v>6.67</v>
      </c>
      <c r="Z58">
        <v>6.67</v>
      </c>
      <c r="AA58">
        <v>237.5</v>
      </c>
      <c r="AB58">
        <v>47.5</v>
      </c>
      <c r="AC58">
        <v>92</v>
      </c>
      <c r="AD58">
        <v>46</v>
      </c>
      <c r="AE58">
        <v>100</v>
      </c>
      <c r="AF58">
        <v>50</v>
      </c>
      <c r="AG58">
        <v>6.67</v>
      </c>
      <c r="AH58">
        <v>13.33</v>
      </c>
      <c r="AI58">
        <v>13.34</v>
      </c>
      <c r="AJ58">
        <v>0</v>
      </c>
      <c r="AK58">
        <v>197</v>
      </c>
      <c r="AL58">
        <v>85</v>
      </c>
    </row>
    <row r="59" spans="1:38">
      <c r="A59" t="s">
        <v>101</v>
      </c>
      <c r="B59" s="35">
        <v>135.37</v>
      </c>
      <c r="C59" s="35">
        <v>59.36</v>
      </c>
      <c r="D59" s="94">
        <f t="shared" si="0"/>
        <v>91.4</v>
      </c>
      <c r="E59" s="35"/>
      <c r="F59" s="35"/>
      <c r="G59" s="35"/>
      <c r="H59" s="35"/>
      <c r="I59" s="35"/>
      <c r="J59" s="38">
        <v>17.47</v>
      </c>
      <c r="K59" s="38">
        <v>17.47</v>
      </c>
      <c r="L59" s="38">
        <v>13.5</v>
      </c>
      <c r="M59">
        <v>70.040000000000006</v>
      </c>
      <c r="N59">
        <v>271.47000000000003</v>
      </c>
      <c r="O59">
        <v>78.73</v>
      </c>
      <c r="P59">
        <v>0.62</v>
      </c>
      <c r="Q59">
        <v>6.8</v>
      </c>
      <c r="R59" s="94">
        <v>30.47</v>
      </c>
      <c r="S59" s="94">
        <v>30.47</v>
      </c>
      <c r="T59" s="94">
        <v>30.46</v>
      </c>
      <c r="U59">
        <v>0.92</v>
      </c>
      <c r="V59">
        <v>143.66999999999999</v>
      </c>
      <c r="W59">
        <v>1.2</v>
      </c>
      <c r="X59">
        <v>19.989999999999998</v>
      </c>
      <c r="Y59">
        <v>6.67</v>
      </c>
      <c r="Z59">
        <v>6.67</v>
      </c>
      <c r="AA59">
        <v>237.5</v>
      </c>
      <c r="AB59">
        <v>47.5</v>
      </c>
      <c r="AC59">
        <v>92</v>
      </c>
      <c r="AD59">
        <v>45</v>
      </c>
      <c r="AE59">
        <v>100</v>
      </c>
      <c r="AF59">
        <v>50</v>
      </c>
      <c r="AG59">
        <v>6.67</v>
      </c>
      <c r="AH59">
        <v>13.33</v>
      </c>
      <c r="AI59">
        <v>13.34</v>
      </c>
      <c r="AJ59">
        <v>0</v>
      </c>
      <c r="AK59">
        <v>202</v>
      </c>
      <c r="AL59">
        <v>86</v>
      </c>
    </row>
    <row r="60" spans="1:38">
      <c r="A60" t="s">
        <v>102</v>
      </c>
      <c r="B60" s="35">
        <v>135.37</v>
      </c>
      <c r="C60" s="35">
        <v>59.36</v>
      </c>
      <c r="D60" s="94">
        <f t="shared" si="0"/>
        <v>91.4</v>
      </c>
      <c r="E60" s="35"/>
      <c r="F60" s="35"/>
      <c r="G60" s="35"/>
      <c r="H60" s="35"/>
      <c r="I60" s="35"/>
      <c r="J60" s="38">
        <v>16.84</v>
      </c>
      <c r="K60" s="38">
        <v>16.84</v>
      </c>
      <c r="L60" s="38">
        <v>13.02</v>
      </c>
      <c r="M60">
        <v>70.040000000000006</v>
      </c>
      <c r="N60">
        <v>271.47000000000003</v>
      </c>
      <c r="O60">
        <v>78.73</v>
      </c>
      <c r="P60">
        <v>0.62</v>
      </c>
      <c r="Q60">
        <v>6.8</v>
      </c>
      <c r="R60" s="94">
        <v>30.47</v>
      </c>
      <c r="S60" s="94">
        <v>30.47</v>
      </c>
      <c r="T60" s="94">
        <v>30.46</v>
      </c>
      <c r="U60">
        <v>0.92</v>
      </c>
      <c r="V60">
        <v>137.97999999999999</v>
      </c>
      <c r="W60">
        <v>1.2</v>
      </c>
      <c r="X60">
        <v>19.989999999999998</v>
      </c>
      <c r="Y60">
        <v>6.67</v>
      </c>
      <c r="Z60">
        <v>6.67</v>
      </c>
      <c r="AA60">
        <v>237.5</v>
      </c>
      <c r="AB60">
        <v>47.5</v>
      </c>
      <c r="AC60">
        <v>91</v>
      </c>
      <c r="AD60">
        <v>44</v>
      </c>
      <c r="AE60">
        <v>98</v>
      </c>
      <c r="AF60">
        <v>49</v>
      </c>
      <c r="AG60">
        <v>6.67</v>
      </c>
      <c r="AH60">
        <v>13.33</v>
      </c>
      <c r="AI60">
        <v>13.34</v>
      </c>
      <c r="AJ60">
        <v>0</v>
      </c>
      <c r="AK60">
        <v>196</v>
      </c>
      <c r="AL60">
        <v>84</v>
      </c>
    </row>
    <row r="61" spans="1:38">
      <c r="A61" t="s">
        <v>103</v>
      </c>
      <c r="B61" s="35">
        <v>164.18</v>
      </c>
      <c r="C61" s="35">
        <v>59.36</v>
      </c>
      <c r="D61" s="94">
        <f t="shared" si="0"/>
        <v>91.4</v>
      </c>
      <c r="E61" s="35"/>
      <c r="F61" s="35"/>
      <c r="G61" s="35"/>
      <c r="H61" s="35"/>
      <c r="I61" s="35"/>
      <c r="J61" s="38">
        <v>16.2</v>
      </c>
      <c r="K61" s="38">
        <v>16.2</v>
      </c>
      <c r="L61" s="38">
        <v>12.51</v>
      </c>
      <c r="M61">
        <v>70.040000000000006</v>
      </c>
      <c r="N61">
        <v>271.47000000000003</v>
      </c>
      <c r="O61">
        <v>100.02</v>
      </c>
      <c r="P61">
        <v>0.62</v>
      </c>
      <c r="Q61">
        <v>8.4</v>
      </c>
      <c r="R61" s="94">
        <v>30.47</v>
      </c>
      <c r="S61" s="94">
        <v>30.47</v>
      </c>
      <c r="T61" s="94">
        <v>30.46</v>
      </c>
      <c r="U61">
        <v>0.92</v>
      </c>
      <c r="V61">
        <v>132</v>
      </c>
      <c r="W61">
        <v>1.2</v>
      </c>
      <c r="X61">
        <v>19.989999999999998</v>
      </c>
      <c r="Y61">
        <v>6.67</v>
      </c>
      <c r="Z61">
        <v>6.67</v>
      </c>
      <c r="AA61">
        <v>237.5</v>
      </c>
      <c r="AB61">
        <v>47.5</v>
      </c>
      <c r="AC61">
        <v>90</v>
      </c>
      <c r="AD61">
        <v>42</v>
      </c>
      <c r="AE61">
        <v>93</v>
      </c>
      <c r="AF61">
        <v>47</v>
      </c>
      <c r="AG61">
        <v>6.67</v>
      </c>
      <c r="AH61">
        <v>13.33</v>
      </c>
      <c r="AI61">
        <v>13.34</v>
      </c>
      <c r="AJ61">
        <v>0</v>
      </c>
      <c r="AK61">
        <v>189</v>
      </c>
      <c r="AL61">
        <v>81</v>
      </c>
    </row>
    <row r="62" spans="1:38">
      <c r="A62" t="s">
        <v>104</v>
      </c>
      <c r="B62" s="35">
        <v>164.18</v>
      </c>
      <c r="C62" s="35">
        <v>59.36</v>
      </c>
      <c r="D62" s="94">
        <f t="shared" si="0"/>
        <v>91.4</v>
      </c>
      <c r="E62" s="35"/>
      <c r="F62" s="35"/>
      <c r="G62" s="35"/>
      <c r="H62" s="35"/>
      <c r="I62" s="35"/>
      <c r="J62" s="38">
        <v>15.54</v>
      </c>
      <c r="K62" s="38">
        <v>15.54</v>
      </c>
      <c r="L62" s="38">
        <v>12</v>
      </c>
      <c r="M62">
        <v>70.040000000000006</v>
      </c>
      <c r="N62">
        <v>271.47000000000003</v>
      </c>
      <c r="O62">
        <v>100.02</v>
      </c>
      <c r="P62">
        <v>0.62</v>
      </c>
      <c r="Q62">
        <v>8.6</v>
      </c>
      <c r="R62" s="94">
        <v>30.47</v>
      </c>
      <c r="S62" s="94">
        <v>30.47</v>
      </c>
      <c r="T62" s="94">
        <v>30.46</v>
      </c>
      <c r="U62">
        <v>0.92</v>
      </c>
      <c r="V62">
        <v>125.32</v>
      </c>
      <c r="W62">
        <v>1.2</v>
      </c>
      <c r="X62">
        <v>19.989999999999998</v>
      </c>
      <c r="Y62">
        <v>6.67</v>
      </c>
      <c r="Z62">
        <v>6.67</v>
      </c>
      <c r="AA62">
        <v>237.13</v>
      </c>
      <c r="AB62">
        <v>47.43</v>
      </c>
      <c r="AC62">
        <v>87</v>
      </c>
      <c r="AD62">
        <v>41</v>
      </c>
      <c r="AE62">
        <v>90</v>
      </c>
      <c r="AF62">
        <v>45</v>
      </c>
      <c r="AG62">
        <v>6.67</v>
      </c>
      <c r="AH62">
        <v>13.33</v>
      </c>
      <c r="AI62">
        <v>13.34</v>
      </c>
      <c r="AJ62">
        <v>0</v>
      </c>
      <c r="AK62">
        <v>182</v>
      </c>
      <c r="AL62">
        <v>78</v>
      </c>
    </row>
    <row r="63" spans="1:38">
      <c r="A63" t="s">
        <v>105</v>
      </c>
      <c r="B63" s="35">
        <v>169.63</v>
      </c>
      <c r="C63" s="35">
        <v>59.36</v>
      </c>
      <c r="D63" s="94">
        <f t="shared" si="0"/>
        <v>92.9</v>
      </c>
      <c r="E63" s="35"/>
      <c r="F63" s="35"/>
      <c r="G63" s="35"/>
      <c r="H63" s="35"/>
      <c r="I63" s="35"/>
      <c r="J63" s="38">
        <v>14.7</v>
      </c>
      <c r="K63" s="38">
        <v>14.7</v>
      </c>
      <c r="L63" s="38">
        <v>11.35</v>
      </c>
      <c r="M63">
        <v>70.040000000000006</v>
      </c>
      <c r="N63">
        <v>271.47000000000003</v>
      </c>
      <c r="O63">
        <v>100.02</v>
      </c>
      <c r="P63">
        <v>0.62</v>
      </c>
      <c r="Q63">
        <v>9</v>
      </c>
      <c r="R63" s="94">
        <v>30.97</v>
      </c>
      <c r="S63" s="94">
        <v>30.97</v>
      </c>
      <c r="T63" s="94">
        <v>30.96</v>
      </c>
      <c r="U63">
        <v>0.92</v>
      </c>
      <c r="V63">
        <v>117.67</v>
      </c>
      <c r="W63">
        <v>1.3</v>
      </c>
      <c r="X63">
        <v>19.989999999999998</v>
      </c>
      <c r="Y63">
        <v>6.67</v>
      </c>
      <c r="Z63">
        <v>6.67</v>
      </c>
      <c r="AA63">
        <v>233.17</v>
      </c>
      <c r="AB63">
        <v>46.64</v>
      </c>
      <c r="AC63">
        <v>85</v>
      </c>
      <c r="AD63">
        <v>39</v>
      </c>
      <c r="AE63">
        <v>87</v>
      </c>
      <c r="AF63">
        <v>43</v>
      </c>
      <c r="AG63">
        <v>6.67</v>
      </c>
      <c r="AH63">
        <v>13.33</v>
      </c>
      <c r="AI63">
        <v>13.34</v>
      </c>
      <c r="AJ63">
        <v>0</v>
      </c>
      <c r="AK63">
        <v>175</v>
      </c>
      <c r="AL63">
        <v>75</v>
      </c>
    </row>
    <row r="64" spans="1:38">
      <c r="A64" t="s">
        <v>106</v>
      </c>
      <c r="B64" s="35">
        <v>169.63</v>
      </c>
      <c r="C64" s="35">
        <v>59.36</v>
      </c>
      <c r="D64" s="94">
        <f t="shared" si="0"/>
        <v>92.9</v>
      </c>
      <c r="E64" s="35"/>
      <c r="F64" s="35"/>
      <c r="G64" s="35"/>
      <c r="H64" s="35"/>
      <c r="I64" s="35"/>
      <c r="J64" s="38">
        <v>13.79</v>
      </c>
      <c r="K64" s="38">
        <v>13.79</v>
      </c>
      <c r="L64" s="38">
        <v>10.66</v>
      </c>
      <c r="M64">
        <v>70.040000000000006</v>
      </c>
      <c r="N64">
        <v>271.47000000000003</v>
      </c>
      <c r="O64">
        <v>100.02</v>
      </c>
      <c r="P64">
        <v>0.62</v>
      </c>
      <c r="Q64">
        <v>9.4</v>
      </c>
      <c r="R64" s="94">
        <v>30.97</v>
      </c>
      <c r="S64" s="94">
        <v>30.97</v>
      </c>
      <c r="T64" s="94">
        <v>30.96</v>
      </c>
      <c r="U64">
        <v>0.92</v>
      </c>
      <c r="V64">
        <v>109.02</v>
      </c>
      <c r="W64">
        <v>1.3</v>
      </c>
      <c r="X64">
        <v>19.989999999999998</v>
      </c>
      <c r="Y64">
        <v>6.67</v>
      </c>
      <c r="Z64">
        <v>6.67</v>
      </c>
      <c r="AA64">
        <v>218.52</v>
      </c>
      <c r="AB64">
        <v>43.71</v>
      </c>
      <c r="AC64">
        <v>82</v>
      </c>
      <c r="AD64">
        <v>37</v>
      </c>
      <c r="AE64">
        <v>80</v>
      </c>
      <c r="AF64">
        <v>40</v>
      </c>
      <c r="AG64">
        <v>6.67</v>
      </c>
      <c r="AH64">
        <v>13.33</v>
      </c>
      <c r="AI64">
        <v>13.34</v>
      </c>
      <c r="AJ64">
        <v>0</v>
      </c>
      <c r="AK64">
        <v>165</v>
      </c>
      <c r="AL64">
        <v>70</v>
      </c>
    </row>
    <row r="65" spans="1:38">
      <c r="A65" t="s">
        <v>107</v>
      </c>
      <c r="B65" s="35">
        <v>169.63</v>
      </c>
      <c r="C65" s="35">
        <v>59.36</v>
      </c>
      <c r="D65" s="94">
        <f t="shared" si="0"/>
        <v>92.9</v>
      </c>
      <c r="E65" s="35"/>
      <c r="F65" s="35"/>
      <c r="G65" s="35"/>
      <c r="H65" s="35"/>
      <c r="I65" s="35"/>
      <c r="J65" s="38">
        <v>12.75</v>
      </c>
      <c r="K65" s="38">
        <v>12.75</v>
      </c>
      <c r="L65" s="38">
        <v>9.86</v>
      </c>
      <c r="M65">
        <v>70.040000000000006</v>
      </c>
      <c r="N65">
        <v>271.47000000000003</v>
      </c>
      <c r="O65">
        <v>100.02</v>
      </c>
      <c r="P65">
        <v>0.62</v>
      </c>
      <c r="Q65">
        <v>9.8000000000000007</v>
      </c>
      <c r="R65" s="94">
        <v>30.97</v>
      </c>
      <c r="S65" s="94">
        <v>30.97</v>
      </c>
      <c r="T65" s="94">
        <v>30.96</v>
      </c>
      <c r="U65">
        <v>0.92</v>
      </c>
      <c r="V65">
        <v>99.39</v>
      </c>
      <c r="W65">
        <v>1.3</v>
      </c>
      <c r="X65">
        <v>19.989999999999998</v>
      </c>
      <c r="Y65">
        <v>6.67</v>
      </c>
      <c r="Z65">
        <v>6.67</v>
      </c>
      <c r="AA65">
        <v>203.52</v>
      </c>
      <c r="AB65">
        <v>40.71</v>
      </c>
      <c r="AC65">
        <v>75</v>
      </c>
      <c r="AD65">
        <v>34</v>
      </c>
      <c r="AE65">
        <v>73</v>
      </c>
      <c r="AF65">
        <v>37</v>
      </c>
      <c r="AG65">
        <v>6.67</v>
      </c>
      <c r="AH65">
        <v>13.33</v>
      </c>
      <c r="AI65">
        <v>13.34</v>
      </c>
      <c r="AJ65">
        <v>0</v>
      </c>
      <c r="AK65">
        <v>151</v>
      </c>
      <c r="AL65">
        <v>64</v>
      </c>
    </row>
    <row r="66" spans="1:38">
      <c r="A66" t="s">
        <v>108</v>
      </c>
      <c r="B66" s="35">
        <v>169.63</v>
      </c>
      <c r="C66" s="35">
        <v>59.36</v>
      </c>
      <c r="D66" s="94">
        <f t="shared" si="0"/>
        <v>92.9</v>
      </c>
      <c r="E66" s="35"/>
      <c r="F66" s="35"/>
      <c r="G66" s="35"/>
      <c r="H66" s="35"/>
      <c r="I66" s="35"/>
      <c r="J66" s="38">
        <v>11.59</v>
      </c>
      <c r="K66" s="38">
        <v>11.59</v>
      </c>
      <c r="L66" s="38">
        <v>8.9600000000000009</v>
      </c>
      <c r="M66">
        <v>70.040000000000006</v>
      </c>
      <c r="N66">
        <v>271.47000000000003</v>
      </c>
      <c r="O66">
        <v>100.02</v>
      </c>
      <c r="P66">
        <v>0.62</v>
      </c>
      <c r="Q66">
        <v>10.199999999999999</v>
      </c>
      <c r="R66" s="94">
        <v>30.97</v>
      </c>
      <c r="S66" s="94">
        <v>30.97</v>
      </c>
      <c r="T66" s="94">
        <v>30.96</v>
      </c>
      <c r="U66">
        <v>0.92</v>
      </c>
      <c r="V66">
        <v>88.78</v>
      </c>
      <c r="W66">
        <v>1.3</v>
      </c>
      <c r="X66">
        <v>19.989999999999998</v>
      </c>
      <c r="Y66">
        <v>6.67</v>
      </c>
      <c r="Z66">
        <v>6.67</v>
      </c>
      <c r="AA66">
        <v>188.72</v>
      </c>
      <c r="AB66">
        <v>37.74</v>
      </c>
      <c r="AC66">
        <v>69</v>
      </c>
      <c r="AD66">
        <v>31</v>
      </c>
      <c r="AE66">
        <v>67</v>
      </c>
      <c r="AF66">
        <v>33</v>
      </c>
      <c r="AG66">
        <v>6.67</v>
      </c>
      <c r="AH66">
        <v>13.33</v>
      </c>
      <c r="AI66">
        <v>13.34</v>
      </c>
      <c r="AJ66">
        <v>0</v>
      </c>
      <c r="AK66">
        <v>137</v>
      </c>
      <c r="AL66">
        <v>58</v>
      </c>
    </row>
    <row r="67" spans="1:38">
      <c r="A67" t="s">
        <v>109</v>
      </c>
      <c r="B67" s="35">
        <v>200.06</v>
      </c>
      <c r="C67" s="35">
        <v>67.760000000000005</v>
      </c>
      <c r="D67" s="94">
        <f t="shared" si="0"/>
        <v>93.9</v>
      </c>
      <c r="E67" s="35"/>
      <c r="F67" s="35"/>
      <c r="G67" s="35"/>
      <c r="H67" s="35"/>
      <c r="I67" s="35"/>
      <c r="J67" s="38">
        <v>10.29</v>
      </c>
      <c r="K67" s="38">
        <v>10.29</v>
      </c>
      <c r="L67" s="38">
        <v>7.96</v>
      </c>
      <c r="M67">
        <v>70.040000000000006</v>
      </c>
      <c r="N67">
        <v>271.47000000000003</v>
      </c>
      <c r="O67">
        <v>100.02</v>
      </c>
      <c r="P67">
        <v>0.62</v>
      </c>
      <c r="Q67">
        <v>11.21</v>
      </c>
      <c r="R67" s="94">
        <v>31.3</v>
      </c>
      <c r="S67" s="94">
        <v>31.3</v>
      </c>
      <c r="T67" s="94">
        <v>31.3</v>
      </c>
      <c r="U67">
        <v>0.92</v>
      </c>
      <c r="V67">
        <v>77.64</v>
      </c>
      <c r="W67">
        <v>1.3</v>
      </c>
      <c r="X67">
        <v>19.989999999999998</v>
      </c>
      <c r="Y67">
        <v>6.67</v>
      </c>
      <c r="Z67">
        <v>6.67</v>
      </c>
      <c r="AA67">
        <v>171.3</v>
      </c>
      <c r="AB67">
        <v>34.26</v>
      </c>
      <c r="AC67">
        <v>60</v>
      </c>
      <c r="AD67">
        <v>28</v>
      </c>
      <c r="AE67">
        <v>60</v>
      </c>
      <c r="AF67">
        <v>30</v>
      </c>
      <c r="AG67">
        <v>6.67</v>
      </c>
      <c r="AH67">
        <v>13.33</v>
      </c>
      <c r="AI67">
        <v>13.34</v>
      </c>
      <c r="AJ67">
        <v>0</v>
      </c>
      <c r="AK67">
        <v>123</v>
      </c>
      <c r="AL67">
        <v>52</v>
      </c>
    </row>
    <row r="68" spans="1:38">
      <c r="A68" t="s">
        <v>110</v>
      </c>
      <c r="B68" s="35">
        <v>219.26</v>
      </c>
      <c r="C68" s="35">
        <v>67.760000000000005</v>
      </c>
      <c r="D68" s="94">
        <f t="shared" ref="D68:D98" si="1">R68+S68+T68</f>
        <v>93.9</v>
      </c>
      <c r="E68" s="35"/>
      <c r="F68" s="35"/>
      <c r="G68" s="35"/>
      <c r="H68" s="35"/>
      <c r="I68" s="35"/>
      <c r="J68" s="38">
        <v>8.93</v>
      </c>
      <c r="K68" s="38">
        <v>8.93</v>
      </c>
      <c r="L68" s="38">
        <v>6.9</v>
      </c>
      <c r="M68">
        <v>70.040000000000006</v>
      </c>
      <c r="N68">
        <v>271.47000000000003</v>
      </c>
      <c r="O68">
        <v>100.02</v>
      </c>
      <c r="P68">
        <v>0.62</v>
      </c>
      <c r="Q68">
        <v>11.81</v>
      </c>
      <c r="R68" s="94">
        <v>31.3</v>
      </c>
      <c r="S68" s="94">
        <v>31.3</v>
      </c>
      <c r="T68" s="94">
        <v>31.3</v>
      </c>
      <c r="U68">
        <v>0.92</v>
      </c>
      <c r="V68">
        <v>66.069999999999993</v>
      </c>
      <c r="W68">
        <v>1.3</v>
      </c>
      <c r="X68">
        <v>19.989999999999998</v>
      </c>
      <c r="Y68">
        <v>6.67</v>
      </c>
      <c r="Z68">
        <v>6.67</v>
      </c>
      <c r="AA68">
        <v>151.51</v>
      </c>
      <c r="AB68">
        <v>30.3</v>
      </c>
      <c r="AC68">
        <v>53</v>
      </c>
      <c r="AD68">
        <v>25</v>
      </c>
      <c r="AE68">
        <v>53</v>
      </c>
      <c r="AF68">
        <v>27</v>
      </c>
      <c r="AG68">
        <v>6.67</v>
      </c>
      <c r="AH68">
        <v>13.33</v>
      </c>
      <c r="AI68">
        <v>13.34</v>
      </c>
      <c r="AJ68">
        <v>0</v>
      </c>
      <c r="AK68">
        <v>105</v>
      </c>
      <c r="AL68">
        <v>45</v>
      </c>
    </row>
    <row r="69" spans="1:38">
      <c r="A69" t="s">
        <v>111</v>
      </c>
      <c r="B69" s="35">
        <v>259.8</v>
      </c>
      <c r="C69" s="35">
        <v>86.6</v>
      </c>
      <c r="D69" s="94">
        <f t="shared" si="1"/>
        <v>93.9</v>
      </c>
      <c r="E69" s="35"/>
      <c r="F69" s="35"/>
      <c r="G69" s="35"/>
      <c r="H69" s="35"/>
      <c r="I69" s="35"/>
      <c r="J69" s="38">
        <v>7.41</v>
      </c>
      <c r="K69" s="38">
        <v>7.41</v>
      </c>
      <c r="L69" s="38">
        <v>5.73</v>
      </c>
      <c r="M69">
        <v>70.040000000000006</v>
      </c>
      <c r="N69">
        <v>271.47000000000003</v>
      </c>
      <c r="O69">
        <v>100.02</v>
      </c>
      <c r="P69">
        <v>0.62</v>
      </c>
      <c r="Q69">
        <v>12.61</v>
      </c>
      <c r="R69" s="94">
        <v>31.3</v>
      </c>
      <c r="S69" s="94">
        <v>31.3</v>
      </c>
      <c r="T69" s="94">
        <v>31.3</v>
      </c>
      <c r="U69">
        <v>0.92</v>
      </c>
      <c r="V69">
        <v>53.88</v>
      </c>
      <c r="W69">
        <v>1.3</v>
      </c>
      <c r="X69">
        <v>19.989999999999998</v>
      </c>
      <c r="Y69">
        <v>6.67</v>
      </c>
      <c r="Z69">
        <v>6.67</v>
      </c>
      <c r="AA69">
        <v>131.03</v>
      </c>
      <c r="AB69">
        <v>26.21</v>
      </c>
      <c r="AC69">
        <v>45</v>
      </c>
      <c r="AD69">
        <v>21</v>
      </c>
      <c r="AE69">
        <v>45</v>
      </c>
      <c r="AF69">
        <v>23</v>
      </c>
      <c r="AG69">
        <v>6.67</v>
      </c>
      <c r="AH69">
        <v>13.33</v>
      </c>
      <c r="AI69">
        <v>13.34</v>
      </c>
      <c r="AJ69">
        <v>0</v>
      </c>
      <c r="AK69">
        <v>91</v>
      </c>
      <c r="AL69">
        <v>39</v>
      </c>
    </row>
    <row r="70" spans="1:38">
      <c r="A70" t="s">
        <v>112</v>
      </c>
      <c r="B70" s="35">
        <v>259.8</v>
      </c>
      <c r="C70" s="35">
        <v>86.6</v>
      </c>
      <c r="D70" s="94">
        <f t="shared" si="1"/>
        <v>93.9</v>
      </c>
      <c r="E70" s="35"/>
      <c r="F70" s="35"/>
      <c r="G70" s="35"/>
      <c r="H70" s="35"/>
      <c r="I70" s="35"/>
      <c r="J70" s="38">
        <v>5.81</v>
      </c>
      <c r="K70" s="38">
        <v>5.81</v>
      </c>
      <c r="L70" s="38">
        <v>4.49</v>
      </c>
      <c r="M70">
        <v>70.040000000000006</v>
      </c>
      <c r="N70">
        <v>271.47000000000003</v>
      </c>
      <c r="O70">
        <v>100.02</v>
      </c>
      <c r="P70">
        <v>0.62</v>
      </c>
      <c r="Q70">
        <v>13.41</v>
      </c>
      <c r="R70" s="94">
        <v>31.3</v>
      </c>
      <c r="S70" s="94">
        <v>31.3</v>
      </c>
      <c r="T70" s="94">
        <v>31.3</v>
      </c>
      <c r="U70">
        <v>0.92</v>
      </c>
      <c r="V70">
        <v>41.4</v>
      </c>
      <c r="W70">
        <v>1.3</v>
      </c>
      <c r="X70">
        <v>19.989999999999998</v>
      </c>
      <c r="Y70">
        <v>6.67</v>
      </c>
      <c r="Z70">
        <v>6.67</v>
      </c>
      <c r="AA70">
        <v>108.96</v>
      </c>
      <c r="AB70">
        <v>21.79</v>
      </c>
      <c r="AC70">
        <v>40</v>
      </c>
      <c r="AD70">
        <v>16</v>
      </c>
      <c r="AE70">
        <v>37</v>
      </c>
      <c r="AF70">
        <v>18</v>
      </c>
      <c r="AG70">
        <v>6.67</v>
      </c>
      <c r="AH70">
        <v>13.33</v>
      </c>
      <c r="AI70">
        <v>13.34</v>
      </c>
      <c r="AJ70">
        <v>0</v>
      </c>
      <c r="AK70">
        <v>77</v>
      </c>
      <c r="AL70">
        <v>33</v>
      </c>
    </row>
    <row r="71" spans="1:38">
      <c r="A71" t="s">
        <v>113</v>
      </c>
      <c r="B71" s="35">
        <v>259.8</v>
      </c>
      <c r="C71" s="35">
        <v>86.6</v>
      </c>
      <c r="D71" s="94">
        <f t="shared" si="1"/>
        <v>93.74</v>
      </c>
      <c r="E71" s="35"/>
      <c r="F71" s="35"/>
      <c r="G71" s="35"/>
      <c r="H71" s="35"/>
      <c r="I71" s="35"/>
      <c r="J71" s="38">
        <v>4.04</v>
      </c>
      <c r="K71" s="38">
        <v>4.04</v>
      </c>
      <c r="L71" s="38">
        <v>3.11</v>
      </c>
      <c r="M71">
        <v>65.900000000000006</v>
      </c>
      <c r="N71">
        <v>271.47000000000003</v>
      </c>
      <c r="O71">
        <v>100.02</v>
      </c>
      <c r="P71">
        <v>0.62</v>
      </c>
      <c r="Q71">
        <v>15.01</v>
      </c>
      <c r="R71" s="94">
        <v>33</v>
      </c>
      <c r="S71" s="94">
        <v>33</v>
      </c>
      <c r="T71" s="94">
        <v>27.74</v>
      </c>
      <c r="U71">
        <v>0.92</v>
      </c>
      <c r="V71">
        <v>29.35</v>
      </c>
      <c r="W71">
        <v>1.3</v>
      </c>
      <c r="X71">
        <v>19.989999999999998</v>
      </c>
      <c r="Y71">
        <v>6.67</v>
      </c>
      <c r="Z71">
        <v>6.67</v>
      </c>
      <c r="AA71">
        <v>82.31</v>
      </c>
      <c r="AB71">
        <v>16.46</v>
      </c>
      <c r="AC71">
        <v>32</v>
      </c>
      <c r="AD71">
        <v>11</v>
      </c>
      <c r="AE71">
        <v>27</v>
      </c>
      <c r="AF71">
        <v>13</v>
      </c>
      <c r="AG71">
        <v>6.67</v>
      </c>
      <c r="AH71">
        <v>13.33</v>
      </c>
      <c r="AI71">
        <v>13.34</v>
      </c>
      <c r="AJ71">
        <v>0</v>
      </c>
      <c r="AK71">
        <v>60</v>
      </c>
      <c r="AL71">
        <v>25</v>
      </c>
    </row>
    <row r="72" spans="1:38">
      <c r="A72" t="s">
        <v>114</v>
      </c>
      <c r="B72" s="35">
        <v>259.8</v>
      </c>
      <c r="C72" s="35">
        <v>86.6</v>
      </c>
      <c r="D72" s="94">
        <f t="shared" si="1"/>
        <v>56.589999999999996</v>
      </c>
      <c r="E72" s="35"/>
      <c r="F72" s="35"/>
      <c r="G72" s="35"/>
      <c r="H72" s="35"/>
      <c r="I72" s="35"/>
      <c r="J72" s="38">
        <v>2.81</v>
      </c>
      <c r="K72" s="38">
        <v>2.81</v>
      </c>
      <c r="L72" s="38">
        <v>2.17</v>
      </c>
      <c r="M72">
        <v>65.900000000000006</v>
      </c>
      <c r="N72">
        <v>271.47000000000003</v>
      </c>
      <c r="O72">
        <v>100.02</v>
      </c>
      <c r="P72">
        <v>0.62</v>
      </c>
      <c r="Q72">
        <v>14.81</v>
      </c>
      <c r="R72" s="94">
        <v>23.58</v>
      </c>
      <c r="S72" s="94">
        <v>18</v>
      </c>
      <c r="T72" s="94">
        <v>15.01</v>
      </c>
      <c r="U72">
        <v>0.92</v>
      </c>
      <c r="V72">
        <v>18.989999999999998</v>
      </c>
      <c r="W72">
        <v>1.3</v>
      </c>
      <c r="X72">
        <v>19.989999999999998</v>
      </c>
      <c r="Y72">
        <v>6.67</v>
      </c>
      <c r="Z72">
        <v>6.67</v>
      </c>
      <c r="AA72">
        <v>65.739999999999995</v>
      </c>
      <c r="AB72">
        <v>13.15</v>
      </c>
      <c r="AC72">
        <v>22</v>
      </c>
      <c r="AD72">
        <v>7</v>
      </c>
      <c r="AE72">
        <v>19</v>
      </c>
      <c r="AF72">
        <v>10</v>
      </c>
      <c r="AG72">
        <v>6.67</v>
      </c>
      <c r="AH72">
        <v>13.33</v>
      </c>
      <c r="AI72">
        <v>13.34</v>
      </c>
      <c r="AJ72">
        <v>0</v>
      </c>
      <c r="AK72">
        <v>42</v>
      </c>
      <c r="AL72">
        <v>18</v>
      </c>
    </row>
    <row r="73" spans="1:38">
      <c r="A73" t="s">
        <v>115</v>
      </c>
      <c r="B73" s="35">
        <v>259.8</v>
      </c>
      <c r="C73" s="35">
        <v>86.6</v>
      </c>
      <c r="D73" s="94">
        <f t="shared" si="1"/>
        <v>21.53</v>
      </c>
      <c r="E73" s="35"/>
      <c r="F73" s="35"/>
      <c r="G73" s="35"/>
      <c r="H73" s="35"/>
      <c r="I73" s="35"/>
      <c r="J73" s="38">
        <v>1.8</v>
      </c>
      <c r="K73" s="38">
        <v>1.8</v>
      </c>
      <c r="L73" s="38">
        <v>1.38</v>
      </c>
      <c r="M73">
        <v>82.82</v>
      </c>
      <c r="N73">
        <v>271.47000000000003</v>
      </c>
      <c r="O73">
        <v>100.02</v>
      </c>
      <c r="P73">
        <v>0.62</v>
      </c>
      <c r="Q73">
        <v>14.41</v>
      </c>
      <c r="R73" s="94">
        <v>5.75</v>
      </c>
      <c r="S73" s="94">
        <v>8</v>
      </c>
      <c r="T73" s="94">
        <v>7.78</v>
      </c>
      <c r="U73">
        <v>0.92</v>
      </c>
      <c r="V73">
        <v>11.47</v>
      </c>
      <c r="W73">
        <v>1.3</v>
      </c>
      <c r="X73">
        <v>19.989999999999998</v>
      </c>
      <c r="Y73">
        <v>6.67</v>
      </c>
      <c r="Z73">
        <v>6.67</v>
      </c>
      <c r="AA73">
        <v>39.51</v>
      </c>
      <c r="AB73">
        <v>7.9</v>
      </c>
      <c r="AC73">
        <v>14</v>
      </c>
      <c r="AD73">
        <v>4</v>
      </c>
      <c r="AE73">
        <v>13</v>
      </c>
      <c r="AF73">
        <v>7</v>
      </c>
      <c r="AG73">
        <v>6.67</v>
      </c>
      <c r="AH73">
        <v>13.33</v>
      </c>
      <c r="AI73">
        <v>13.34</v>
      </c>
      <c r="AJ73">
        <v>0</v>
      </c>
      <c r="AK73">
        <v>21</v>
      </c>
      <c r="AL73">
        <v>9</v>
      </c>
    </row>
    <row r="74" spans="1:38">
      <c r="A74" t="s">
        <v>116</v>
      </c>
      <c r="B74" s="35">
        <v>259.8</v>
      </c>
      <c r="C74" s="35">
        <v>86.6</v>
      </c>
      <c r="D74" s="94">
        <f t="shared" si="1"/>
        <v>4.4000000000000004</v>
      </c>
      <c r="E74" s="35"/>
      <c r="F74" s="35"/>
      <c r="G74" s="35"/>
      <c r="H74" s="35"/>
      <c r="I74" s="35"/>
      <c r="J74" s="38">
        <v>1</v>
      </c>
      <c r="K74" s="38">
        <v>1</v>
      </c>
      <c r="L74" s="38">
        <v>0.78</v>
      </c>
      <c r="M74">
        <v>114.85</v>
      </c>
      <c r="N74">
        <v>271.47000000000003</v>
      </c>
      <c r="O74">
        <v>100.02</v>
      </c>
      <c r="P74">
        <v>0.62</v>
      </c>
      <c r="Q74">
        <v>14.01</v>
      </c>
      <c r="R74" s="94">
        <v>0.66</v>
      </c>
      <c r="S74" s="94">
        <v>1</v>
      </c>
      <c r="T74" s="94">
        <v>2.74</v>
      </c>
      <c r="U74">
        <v>0.92</v>
      </c>
      <c r="V74">
        <v>6.09</v>
      </c>
      <c r="W74">
        <v>1.3</v>
      </c>
      <c r="X74">
        <v>19.989999999999998</v>
      </c>
      <c r="Y74">
        <v>6.67</v>
      </c>
      <c r="Z74">
        <v>6.67</v>
      </c>
      <c r="AA74">
        <v>17.489999999999998</v>
      </c>
      <c r="AB74">
        <v>3.5</v>
      </c>
      <c r="AC74">
        <v>9</v>
      </c>
      <c r="AD74">
        <v>2</v>
      </c>
      <c r="AE74">
        <v>10</v>
      </c>
      <c r="AF74">
        <v>5</v>
      </c>
      <c r="AG74">
        <v>6.67</v>
      </c>
      <c r="AH74">
        <v>13.33</v>
      </c>
      <c r="AI74">
        <v>13.34</v>
      </c>
      <c r="AJ74">
        <v>0</v>
      </c>
      <c r="AK74">
        <v>7</v>
      </c>
      <c r="AL74">
        <v>3</v>
      </c>
    </row>
    <row r="75" spans="1:38">
      <c r="A75" t="s">
        <v>117</v>
      </c>
      <c r="B75" s="35">
        <v>259.8</v>
      </c>
      <c r="C75" s="35">
        <v>86.6</v>
      </c>
      <c r="D75" s="94">
        <f t="shared" si="1"/>
        <v>0</v>
      </c>
      <c r="E75" s="35"/>
      <c r="F75" s="35"/>
      <c r="G75" s="35"/>
      <c r="H75" s="35"/>
      <c r="I75" s="35"/>
      <c r="J75" s="38">
        <v>0.45</v>
      </c>
      <c r="K75" s="38">
        <v>0.45</v>
      </c>
      <c r="L75" s="38">
        <v>0.34</v>
      </c>
      <c r="M75">
        <v>114.85</v>
      </c>
      <c r="N75">
        <v>271.47000000000003</v>
      </c>
      <c r="O75">
        <v>100.02</v>
      </c>
      <c r="P75">
        <v>0.62</v>
      </c>
      <c r="Q75">
        <v>13.61</v>
      </c>
      <c r="R75" s="94">
        <v>0</v>
      </c>
      <c r="S75" s="94">
        <v>0</v>
      </c>
      <c r="T75" s="94">
        <v>0</v>
      </c>
      <c r="U75">
        <v>0.92</v>
      </c>
      <c r="V75">
        <v>1.62</v>
      </c>
      <c r="W75">
        <v>1.3</v>
      </c>
      <c r="X75">
        <v>19.989999999999998</v>
      </c>
      <c r="Y75">
        <v>6.67</v>
      </c>
      <c r="Z75">
        <v>6.67</v>
      </c>
      <c r="AA75">
        <v>9.84</v>
      </c>
      <c r="AB75">
        <v>1.97</v>
      </c>
      <c r="AC75">
        <v>5</v>
      </c>
      <c r="AD75">
        <v>1</v>
      </c>
      <c r="AE75">
        <v>10</v>
      </c>
      <c r="AF75">
        <v>5</v>
      </c>
      <c r="AG75">
        <v>6.67</v>
      </c>
      <c r="AH75">
        <v>13.33</v>
      </c>
      <c r="AI75">
        <v>13.34</v>
      </c>
      <c r="AJ75">
        <v>26.24</v>
      </c>
      <c r="AK75">
        <v>2</v>
      </c>
      <c r="AL75">
        <v>1</v>
      </c>
    </row>
    <row r="76" spans="1:38">
      <c r="A76" t="s">
        <v>118</v>
      </c>
      <c r="B76" s="35">
        <v>259.8</v>
      </c>
      <c r="C76" s="35">
        <v>86.6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0.09</v>
      </c>
      <c r="M76">
        <v>114.85</v>
      </c>
      <c r="N76">
        <v>271.47000000000003</v>
      </c>
      <c r="O76">
        <v>100.02</v>
      </c>
      <c r="P76">
        <v>0.62</v>
      </c>
      <c r="Q76">
        <v>13.01</v>
      </c>
      <c r="R76" s="94">
        <v>0</v>
      </c>
      <c r="S76" s="94">
        <v>0</v>
      </c>
      <c r="T76" s="94">
        <v>0</v>
      </c>
      <c r="U76">
        <v>0.92</v>
      </c>
      <c r="V76">
        <v>0</v>
      </c>
      <c r="W76">
        <v>1.3</v>
      </c>
      <c r="X76">
        <v>19.989999999999998</v>
      </c>
      <c r="Y76">
        <v>6.67</v>
      </c>
      <c r="Z76">
        <v>6.67</v>
      </c>
      <c r="AA76">
        <v>4.32</v>
      </c>
      <c r="AB76">
        <v>0.87</v>
      </c>
      <c r="AC76">
        <v>2</v>
      </c>
      <c r="AD76">
        <v>0</v>
      </c>
      <c r="AE76">
        <v>1</v>
      </c>
      <c r="AF76">
        <v>0</v>
      </c>
      <c r="AG76">
        <v>6.67</v>
      </c>
      <c r="AH76">
        <v>13.33</v>
      </c>
      <c r="AI76">
        <v>13.34</v>
      </c>
      <c r="AJ76">
        <v>27.25</v>
      </c>
      <c r="AK76">
        <v>0</v>
      </c>
      <c r="AL76">
        <v>0</v>
      </c>
    </row>
    <row r="77" spans="1:38">
      <c r="A77" t="s">
        <v>119</v>
      </c>
      <c r="B77" s="35">
        <v>259.8</v>
      </c>
      <c r="C77" s="35">
        <v>86.6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114.85</v>
      </c>
      <c r="N77">
        <v>271.47000000000003</v>
      </c>
      <c r="O77">
        <v>100.02</v>
      </c>
      <c r="P77">
        <v>0.62</v>
      </c>
      <c r="Q77">
        <v>12.61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1.3</v>
      </c>
      <c r="X77">
        <v>19.989999999999998</v>
      </c>
      <c r="Y77">
        <v>6.67</v>
      </c>
      <c r="Z77">
        <v>6.67</v>
      </c>
      <c r="AA77">
        <v>0.46</v>
      </c>
      <c r="AB77">
        <v>0.09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13.33</v>
      </c>
      <c r="AI77">
        <v>13.34</v>
      </c>
      <c r="AJ77">
        <v>27.25</v>
      </c>
      <c r="AK77">
        <v>0</v>
      </c>
      <c r="AL77">
        <v>0</v>
      </c>
    </row>
    <row r="78" spans="1:38">
      <c r="A78" t="s">
        <v>120</v>
      </c>
      <c r="B78" s="35">
        <v>259.8</v>
      </c>
      <c r="C78" s="35">
        <v>86.6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114.85</v>
      </c>
      <c r="N78">
        <v>271.47000000000003</v>
      </c>
      <c r="O78">
        <v>100.02</v>
      </c>
      <c r="P78">
        <v>0.62</v>
      </c>
      <c r="Q78">
        <v>12.41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1.3</v>
      </c>
      <c r="X78">
        <v>19.989999999999998</v>
      </c>
      <c r="Y78">
        <v>6.67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13.33</v>
      </c>
      <c r="AI78">
        <v>13.34</v>
      </c>
      <c r="AJ78">
        <v>27.25</v>
      </c>
      <c r="AK78">
        <v>0</v>
      </c>
      <c r="AL78">
        <v>0</v>
      </c>
    </row>
    <row r="79" spans="1:38">
      <c r="A79" t="s">
        <v>121</v>
      </c>
      <c r="B79" s="35">
        <v>259.8</v>
      </c>
      <c r="C79" s="35">
        <v>86.6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114.85</v>
      </c>
      <c r="N79">
        <v>271.47000000000003</v>
      </c>
      <c r="O79">
        <v>100.02</v>
      </c>
      <c r="P79">
        <v>0.62</v>
      </c>
      <c r="Q79">
        <v>12.41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1.3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13.33</v>
      </c>
      <c r="AI79">
        <v>13.34</v>
      </c>
      <c r="AJ79">
        <v>27.25</v>
      </c>
      <c r="AK79">
        <v>0</v>
      </c>
      <c r="AL79">
        <v>0</v>
      </c>
    </row>
    <row r="80" spans="1:38">
      <c r="A80" t="s">
        <v>122</v>
      </c>
      <c r="B80" s="35">
        <v>259.8</v>
      </c>
      <c r="C80" s="35">
        <v>86.6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114.85</v>
      </c>
      <c r="N80">
        <v>271.47000000000003</v>
      </c>
      <c r="O80">
        <v>100.02</v>
      </c>
      <c r="P80">
        <v>0.62</v>
      </c>
      <c r="Q80">
        <v>12.21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1.3</v>
      </c>
      <c r="X80">
        <v>19.989999999999998</v>
      </c>
      <c r="Y80">
        <v>6.67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13.33</v>
      </c>
      <c r="AI80">
        <v>13.34</v>
      </c>
      <c r="AJ80">
        <v>27.25</v>
      </c>
      <c r="AK80">
        <v>0</v>
      </c>
      <c r="AL80">
        <v>0</v>
      </c>
    </row>
    <row r="81" spans="1:38">
      <c r="A81" t="s">
        <v>123</v>
      </c>
      <c r="B81" s="35">
        <v>259.8</v>
      </c>
      <c r="C81" s="35">
        <v>86.6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114.85</v>
      </c>
      <c r="N81">
        <v>271.47000000000003</v>
      </c>
      <c r="O81">
        <v>100.02</v>
      </c>
      <c r="P81">
        <v>0.62</v>
      </c>
      <c r="Q81">
        <v>10</v>
      </c>
      <c r="R81" s="94">
        <v>0</v>
      </c>
      <c r="S81" s="94">
        <v>0</v>
      </c>
      <c r="T81" s="94">
        <v>0</v>
      </c>
      <c r="U81">
        <v>0.92</v>
      </c>
      <c r="V81">
        <v>0</v>
      </c>
      <c r="W81">
        <v>1.3</v>
      </c>
      <c r="X81">
        <v>19.989999999999998</v>
      </c>
      <c r="Y81">
        <v>6.67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13.33</v>
      </c>
      <c r="AI81">
        <v>13.34</v>
      </c>
      <c r="AJ81">
        <v>27.25</v>
      </c>
      <c r="AK81">
        <v>0</v>
      </c>
      <c r="AL81">
        <v>0</v>
      </c>
    </row>
    <row r="82" spans="1:38">
      <c r="A82" t="s">
        <v>124</v>
      </c>
      <c r="B82" s="35">
        <v>259.8</v>
      </c>
      <c r="C82" s="35">
        <v>86.6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114.85</v>
      </c>
      <c r="N82">
        <v>271.47000000000003</v>
      </c>
      <c r="O82">
        <v>100.02</v>
      </c>
      <c r="P82">
        <v>0.62</v>
      </c>
      <c r="Q82">
        <v>10.4</v>
      </c>
      <c r="R82" s="94">
        <v>0</v>
      </c>
      <c r="S82" s="94">
        <v>0</v>
      </c>
      <c r="T82" s="94">
        <v>0</v>
      </c>
      <c r="U82">
        <v>0.92</v>
      </c>
      <c r="V82">
        <v>0</v>
      </c>
      <c r="W82">
        <v>1.3</v>
      </c>
      <c r="X82">
        <v>19.989999999999998</v>
      </c>
      <c r="Y82">
        <v>6.67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13.33</v>
      </c>
      <c r="AI82">
        <v>13.34</v>
      </c>
      <c r="AJ82">
        <v>27.25</v>
      </c>
      <c r="AK82">
        <v>0</v>
      </c>
      <c r="AL82">
        <v>0</v>
      </c>
    </row>
    <row r="83" spans="1:38">
      <c r="A83" t="s">
        <v>125</v>
      </c>
      <c r="B83" s="35">
        <v>259.8</v>
      </c>
      <c r="C83" s="35">
        <v>86.6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106.38</v>
      </c>
      <c r="N83">
        <v>271.47000000000003</v>
      </c>
      <c r="O83">
        <v>100.02</v>
      </c>
      <c r="P83">
        <v>0.62</v>
      </c>
      <c r="Q83">
        <v>10.4</v>
      </c>
      <c r="R83" s="94">
        <v>0</v>
      </c>
      <c r="S83" s="94">
        <v>0</v>
      </c>
      <c r="T83" s="94">
        <v>0</v>
      </c>
      <c r="U83">
        <v>0.92</v>
      </c>
      <c r="V83">
        <v>0</v>
      </c>
      <c r="W83">
        <v>1.25</v>
      </c>
      <c r="X83">
        <v>19.989999999999998</v>
      </c>
      <c r="Y83">
        <v>6.67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7.33</v>
      </c>
      <c r="AH83">
        <v>13.33</v>
      </c>
      <c r="AI83">
        <v>13.34</v>
      </c>
      <c r="AJ83">
        <v>27.25</v>
      </c>
      <c r="AK83">
        <v>0</v>
      </c>
      <c r="AL83">
        <v>0</v>
      </c>
    </row>
    <row r="84" spans="1:38">
      <c r="A84" t="s">
        <v>126</v>
      </c>
      <c r="B84" s="35">
        <v>259.8</v>
      </c>
      <c r="C84" s="35">
        <v>86.6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97.9</v>
      </c>
      <c r="N84">
        <v>271.47000000000003</v>
      </c>
      <c r="O84">
        <v>100.02</v>
      </c>
      <c r="P84">
        <v>0.62</v>
      </c>
      <c r="Q84">
        <v>10.8</v>
      </c>
      <c r="R84" s="94">
        <v>0</v>
      </c>
      <c r="S84" s="94">
        <v>0</v>
      </c>
      <c r="T84" s="94">
        <v>0</v>
      </c>
      <c r="U84">
        <v>0.92</v>
      </c>
      <c r="V84">
        <v>0</v>
      </c>
      <c r="W84">
        <v>1.25</v>
      </c>
      <c r="X84">
        <v>19.989999999999998</v>
      </c>
      <c r="Y84">
        <v>6.67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7.33</v>
      </c>
      <c r="AH84">
        <v>13.33</v>
      </c>
      <c r="AI84">
        <v>13.34</v>
      </c>
      <c r="AJ84">
        <v>27.25</v>
      </c>
      <c r="AK84">
        <v>0</v>
      </c>
      <c r="AL84">
        <v>0</v>
      </c>
    </row>
    <row r="85" spans="1:38">
      <c r="A85" t="s">
        <v>127</v>
      </c>
      <c r="B85" s="35">
        <v>259.8</v>
      </c>
      <c r="C85" s="35">
        <v>86.6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89.43</v>
      </c>
      <c r="N85">
        <v>271.47000000000003</v>
      </c>
      <c r="O85">
        <v>100.02</v>
      </c>
      <c r="P85">
        <v>0.62</v>
      </c>
      <c r="Q85">
        <v>11.21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1.25</v>
      </c>
      <c r="X85">
        <v>19.989999999999998</v>
      </c>
      <c r="Y85">
        <v>6.67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7.33</v>
      </c>
      <c r="AH85">
        <v>13.33</v>
      </c>
      <c r="AI85">
        <v>13.34</v>
      </c>
      <c r="AJ85">
        <v>27.25</v>
      </c>
      <c r="AK85">
        <v>0</v>
      </c>
      <c r="AL85">
        <v>0</v>
      </c>
    </row>
    <row r="86" spans="1:38">
      <c r="A86" t="s">
        <v>128</v>
      </c>
      <c r="B86" s="35">
        <v>259.8</v>
      </c>
      <c r="C86" s="35">
        <v>86.6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80.959999999999994</v>
      </c>
      <c r="N86">
        <v>271.47000000000003</v>
      </c>
      <c r="O86">
        <v>100.02</v>
      </c>
      <c r="P86">
        <v>0.62</v>
      </c>
      <c r="Q86">
        <v>11.21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1.25</v>
      </c>
      <c r="X86">
        <v>19.989999999999998</v>
      </c>
      <c r="Y86">
        <v>6.67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7.33</v>
      </c>
      <c r="AH86">
        <v>13.33</v>
      </c>
      <c r="AI86">
        <v>13.34</v>
      </c>
      <c r="AJ86">
        <v>27.25</v>
      </c>
      <c r="AK86">
        <v>0</v>
      </c>
      <c r="AL86">
        <v>0</v>
      </c>
    </row>
    <row r="87" spans="1:38">
      <c r="A87" t="s">
        <v>129</v>
      </c>
      <c r="B87" s="35">
        <v>259.8</v>
      </c>
      <c r="C87" s="35">
        <v>86.6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72.489999999999995</v>
      </c>
      <c r="N87">
        <v>271.47000000000003</v>
      </c>
      <c r="O87">
        <v>100.02</v>
      </c>
      <c r="P87">
        <v>0.62</v>
      </c>
      <c r="Q87">
        <v>11.21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1.25</v>
      </c>
      <c r="X87">
        <v>19.989999999999998</v>
      </c>
      <c r="Y87">
        <v>6.67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7.33</v>
      </c>
      <c r="AH87">
        <v>13.33</v>
      </c>
      <c r="AI87">
        <v>13.34</v>
      </c>
      <c r="AJ87">
        <v>27.25</v>
      </c>
      <c r="AK87">
        <v>0</v>
      </c>
      <c r="AL87">
        <v>0</v>
      </c>
    </row>
    <row r="88" spans="1:38">
      <c r="A88" t="s">
        <v>130</v>
      </c>
      <c r="B88" s="35">
        <v>259.8</v>
      </c>
      <c r="C88" s="35">
        <v>86.6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70.040000000000006</v>
      </c>
      <c r="N88">
        <v>271.47000000000003</v>
      </c>
      <c r="O88">
        <v>100.02</v>
      </c>
      <c r="P88">
        <v>0.62</v>
      </c>
      <c r="Q88">
        <v>11.21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1.25</v>
      </c>
      <c r="X88">
        <v>19.989999999999998</v>
      </c>
      <c r="Y88">
        <v>6.67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7.33</v>
      </c>
      <c r="AH88">
        <v>13.33</v>
      </c>
      <c r="AI88">
        <v>13.34</v>
      </c>
      <c r="AJ88">
        <v>27.25</v>
      </c>
      <c r="AK88">
        <v>0</v>
      </c>
      <c r="AL88">
        <v>0</v>
      </c>
    </row>
    <row r="89" spans="1:38">
      <c r="A89" t="s">
        <v>131</v>
      </c>
      <c r="B89" s="35">
        <v>259.8</v>
      </c>
      <c r="C89" s="35">
        <v>86.6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70.040000000000006</v>
      </c>
      <c r="N89">
        <v>271.47000000000003</v>
      </c>
      <c r="O89">
        <v>100.02</v>
      </c>
      <c r="P89">
        <v>0.62</v>
      </c>
      <c r="Q89">
        <v>11.21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1.25</v>
      </c>
      <c r="X89">
        <v>19.989999999999998</v>
      </c>
      <c r="Y89">
        <v>6.67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13.33</v>
      </c>
      <c r="AI89">
        <v>13.34</v>
      </c>
      <c r="AJ89">
        <v>26.75</v>
      </c>
      <c r="AK89">
        <v>0</v>
      </c>
      <c r="AL89">
        <v>0</v>
      </c>
    </row>
    <row r="90" spans="1:38">
      <c r="A90" t="s">
        <v>132</v>
      </c>
      <c r="B90" s="35">
        <v>259.8</v>
      </c>
      <c r="C90" s="35">
        <v>86.6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70.040000000000006</v>
      </c>
      <c r="N90">
        <v>271.47000000000003</v>
      </c>
      <c r="O90">
        <v>100.02</v>
      </c>
      <c r="P90">
        <v>0.62</v>
      </c>
      <c r="Q90">
        <v>11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1.25</v>
      </c>
      <c r="X90">
        <v>19.989999999999998</v>
      </c>
      <c r="Y90">
        <v>6.67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13.33</v>
      </c>
      <c r="AI90">
        <v>13.34</v>
      </c>
      <c r="AJ90">
        <v>26.24</v>
      </c>
      <c r="AK90">
        <v>0</v>
      </c>
      <c r="AL90">
        <v>0</v>
      </c>
    </row>
    <row r="91" spans="1:38">
      <c r="A91" t="s">
        <v>133</v>
      </c>
      <c r="B91" s="35">
        <v>259.8</v>
      </c>
      <c r="C91" s="35">
        <v>86.6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70.040000000000006</v>
      </c>
      <c r="N91">
        <v>271.47000000000003</v>
      </c>
      <c r="O91">
        <v>100.02</v>
      </c>
      <c r="P91">
        <v>0.62</v>
      </c>
      <c r="Q91">
        <v>10.6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1.25</v>
      </c>
      <c r="X91">
        <v>19.989999999999998</v>
      </c>
      <c r="Y91">
        <v>6.67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13.33</v>
      </c>
      <c r="AI91">
        <v>13.34</v>
      </c>
      <c r="AJ91">
        <v>26.24</v>
      </c>
      <c r="AK91">
        <v>0</v>
      </c>
      <c r="AL91">
        <v>0</v>
      </c>
    </row>
    <row r="92" spans="1:38">
      <c r="A92" t="s">
        <v>134</v>
      </c>
      <c r="B92" s="35">
        <v>259.8</v>
      </c>
      <c r="C92" s="35">
        <v>86.6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70.040000000000006</v>
      </c>
      <c r="N92">
        <v>271.47000000000003</v>
      </c>
      <c r="O92">
        <v>100.02</v>
      </c>
      <c r="P92">
        <v>0.62</v>
      </c>
      <c r="Q92">
        <v>10.199999999999999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1.25</v>
      </c>
      <c r="X92">
        <v>19.989999999999998</v>
      </c>
      <c r="Y92">
        <v>6.67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13.33</v>
      </c>
      <c r="AI92">
        <v>13.34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233.22</v>
      </c>
      <c r="C93" s="35">
        <v>86.6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70.040000000000006</v>
      </c>
      <c r="N93">
        <v>271.47000000000003</v>
      </c>
      <c r="O93">
        <v>100.02</v>
      </c>
      <c r="P93">
        <v>0</v>
      </c>
      <c r="Q93">
        <v>9.8000000000000007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1.25</v>
      </c>
      <c r="X93">
        <v>19.989999999999998</v>
      </c>
      <c r="Y93">
        <v>6.67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13.33</v>
      </c>
      <c r="AI93">
        <v>13.34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229.38</v>
      </c>
      <c r="C94" s="35">
        <v>74.44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70.040000000000006</v>
      </c>
      <c r="N94">
        <v>271.47000000000003</v>
      </c>
      <c r="O94">
        <v>100.02</v>
      </c>
      <c r="P94">
        <v>0.62</v>
      </c>
      <c r="Q94">
        <v>9.6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1.25</v>
      </c>
      <c r="X94">
        <v>19.989999999999998</v>
      </c>
      <c r="Y94">
        <v>6.67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13.33</v>
      </c>
      <c r="AI94">
        <v>13.34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229.38</v>
      </c>
      <c r="C95" s="35">
        <v>63.96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70.040000000000006</v>
      </c>
      <c r="N95">
        <v>271.47000000000003</v>
      </c>
      <c r="O95">
        <v>100.02</v>
      </c>
      <c r="P95">
        <v>0.62</v>
      </c>
      <c r="Q95">
        <v>9.4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1.25</v>
      </c>
      <c r="X95">
        <v>19.989999999999998</v>
      </c>
      <c r="Y95">
        <v>6.67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18.329999999999998</v>
      </c>
      <c r="AI95">
        <v>18.34</v>
      </c>
      <c r="AJ95">
        <v>25.74</v>
      </c>
      <c r="AK95">
        <v>0</v>
      </c>
      <c r="AL95">
        <v>0</v>
      </c>
    </row>
    <row r="96" spans="1:38">
      <c r="A96" t="s">
        <v>138</v>
      </c>
      <c r="B96" s="35">
        <v>229.38</v>
      </c>
      <c r="C96" s="35">
        <v>63.96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70.040000000000006</v>
      </c>
      <c r="N96">
        <v>271.47000000000003</v>
      </c>
      <c r="O96">
        <v>100.02</v>
      </c>
      <c r="P96">
        <v>0.62</v>
      </c>
      <c r="Q96">
        <v>9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1.25</v>
      </c>
      <c r="X96">
        <v>19.989999999999998</v>
      </c>
      <c r="Y96">
        <v>6.67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20</v>
      </c>
      <c r="AI96">
        <v>20</v>
      </c>
      <c r="AJ96">
        <v>25.74</v>
      </c>
      <c r="AK96">
        <v>0</v>
      </c>
      <c r="AL96">
        <v>0</v>
      </c>
    </row>
    <row r="97" spans="1:50">
      <c r="A97" t="s">
        <v>139</v>
      </c>
      <c r="B97" s="35">
        <v>229.38</v>
      </c>
      <c r="C97" s="35">
        <v>63.96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70.040000000000006</v>
      </c>
      <c r="N97">
        <v>271.47000000000003</v>
      </c>
      <c r="O97">
        <v>100.02</v>
      </c>
      <c r="P97">
        <v>0.62</v>
      </c>
      <c r="Q97">
        <v>8.8000000000000007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1.25</v>
      </c>
      <c r="X97">
        <v>19.989999999999998</v>
      </c>
      <c r="Y97">
        <v>6.67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21.67</v>
      </c>
      <c r="AI97">
        <v>21.66</v>
      </c>
      <c r="AJ97">
        <v>25.74</v>
      </c>
      <c r="AK97">
        <v>0</v>
      </c>
      <c r="AL97">
        <v>0</v>
      </c>
    </row>
    <row r="98" spans="1:50">
      <c r="A98" t="s">
        <v>140</v>
      </c>
      <c r="B98" s="35">
        <v>229.38</v>
      </c>
      <c r="C98" s="35">
        <v>63.96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70.040000000000006</v>
      </c>
      <c r="N98">
        <v>271.47000000000003</v>
      </c>
      <c r="O98">
        <v>100.02</v>
      </c>
      <c r="P98">
        <v>0.62</v>
      </c>
      <c r="Q98">
        <v>8.4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1.25</v>
      </c>
      <c r="X98">
        <v>19.989999999999998</v>
      </c>
      <c r="Y98">
        <v>6.67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22.67</v>
      </c>
      <c r="AI98">
        <v>22.66</v>
      </c>
      <c r="AJ98">
        <v>25.74</v>
      </c>
      <c r="AK98">
        <v>0</v>
      </c>
      <c r="AL98">
        <v>0</v>
      </c>
    </row>
    <row r="99" spans="1:50">
      <c r="A99" t="s">
        <v>141</v>
      </c>
      <c r="B99" s="35">
        <f>SUM(B3:B98)/4000</f>
        <v>5.2108449999999964</v>
      </c>
      <c r="C99" s="35">
        <f t="shared" ref="C99:P99" si="2">SUM(C3:C98)/4000</f>
        <v>1.7730000000000017</v>
      </c>
      <c r="D99" s="94">
        <f t="shared" ref="D99" si="3">SUM(D3:D98)/4000</f>
        <v>0.94082500000000058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0.12117750000000001</v>
      </c>
      <c r="K99" s="38">
        <f t="shared" si="2"/>
        <v>0.12117750000000001</v>
      </c>
      <c r="L99" s="38">
        <f t="shared" si="2"/>
        <v>9.3642499999999962E-2</v>
      </c>
      <c r="M99">
        <f t="shared" si="2"/>
        <v>1.9530675000000002</v>
      </c>
      <c r="N99">
        <f t="shared" si="2"/>
        <v>6.5152800000000068</v>
      </c>
      <c r="O99">
        <f t="shared" si="2"/>
        <v>2.3675850000000045</v>
      </c>
      <c r="P99">
        <f t="shared" si="2"/>
        <v>1.4259999999999979E-2</v>
      </c>
      <c r="Q99">
        <f t="shared" ref="Q99:AF99" si="5">SUM(Q3:Q98)/4000</f>
        <v>0.20229750000000005</v>
      </c>
      <c r="R99" s="94">
        <f t="shared" si="5"/>
        <v>0.3175225000000001</v>
      </c>
      <c r="S99" s="94">
        <f t="shared" si="5"/>
        <v>0.30988250000000012</v>
      </c>
      <c r="T99" s="94">
        <f t="shared" si="5"/>
        <v>0.31342000000000009</v>
      </c>
      <c r="U99">
        <f t="shared" si="5"/>
        <v>2.1160000000000033E-2</v>
      </c>
      <c r="V99">
        <f t="shared" si="5"/>
        <v>1.0872675000000001</v>
      </c>
      <c r="W99">
        <f t="shared" si="5"/>
        <v>3.0109999999999984E-2</v>
      </c>
      <c r="X99">
        <f t="shared" si="5"/>
        <v>0.55924249999999964</v>
      </c>
      <c r="Y99">
        <f t="shared" si="5"/>
        <v>0.18650249999999974</v>
      </c>
      <c r="Z99">
        <f t="shared" si="5"/>
        <v>0.18650249999999974</v>
      </c>
      <c r="AA99">
        <f t="shared" si="5"/>
        <v>1.7854450000000004</v>
      </c>
      <c r="AB99">
        <f t="shared" si="5"/>
        <v>0.35710000000000008</v>
      </c>
      <c r="AC99">
        <f t="shared" si="5"/>
        <v>0.69350000000000001</v>
      </c>
      <c r="AD99">
        <f t="shared" si="5"/>
        <v>0.33124999999999999</v>
      </c>
      <c r="AE99">
        <f t="shared" si="5"/>
        <v>0.73299999999999998</v>
      </c>
      <c r="AF99">
        <f t="shared" si="5"/>
        <v>0.36675000000000002</v>
      </c>
      <c r="AG99">
        <f t="shared" ref="AG99:AM99" si="6">SUM(AG3:AG98)/4000</f>
        <v>0.16354500000000008</v>
      </c>
      <c r="AH99">
        <f t="shared" si="6"/>
        <v>0.40286749999999955</v>
      </c>
      <c r="AI99">
        <f t="shared" si="6"/>
        <v>0.4030149999999994</v>
      </c>
      <c r="AJ99">
        <f t="shared" si="6"/>
        <v>0.34353750000000011</v>
      </c>
      <c r="AK99">
        <f t="shared" si="6"/>
        <v>1.4219999999999999</v>
      </c>
      <c r="AL99">
        <f t="shared" si="6"/>
        <v>0.60850000000000004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45701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172.82</v>
      </c>
      <c r="L3">
        <v>3.3298549209253694</v>
      </c>
      <c r="M3">
        <v>61.23</v>
      </c>
      <c r="N3">
        <v>50.075608173287726</v>
      </c>
      <c r="O3">
        <v>35.370000000000005</v>
      </c>
      <c r="P3">
        <v>26.5</v>
      </c>
      <c r="Q3">
        <v>2.5299999999999998</v>
      </c>
      <c r="R3">
        <v>9.82</v>
      </c>
      <c r="S3">
        <v>5.9542318634423905</v>
      </c>
      <c r="T3">
        <v>0</v>
      </c>
      <c r="U3">
        <v>48.861483212919673</v>
      </c>
      <c r="V3">
        <v>4.5199999999999996</v>
      </c>
      <c r="W3">
        <v>10.5</v>
      </c>
      <c r="X3">
        <v>61.33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6.9483451930355811</v>
      </c>
      <c r="AF3">
        <v>5.9061054766734289</v>
      </c>
      <c r="AG3">
        <v>28.996556000000002</v>
      </c>
      <c r="AH3">
        <v>0</v>
      </c>
      <c r="AI3">
        <v>0</v>
      </c>
      <c r="AJ3">
        <v>0</v>
      </c>
      <c r="AK3">
        <v>22.260860520094568</v>
      </c>
      <c r="AL3">
        <v>0.99969535283993105</v>
      </c>
      <c r="AM3">
        <v>0</v>
      </c>
      <c r="AN3">
        <v>0</v>
      </c>
      <c r="AO3">
        <v>0</v>
      </c>
      <c r="AP3">
        <v>2.4287760000000005</v>
      </c>
      <c r="AQ3">
        <v>0</v>
      </c>
      <c r="AR3">
        <v>0.23278713768115936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562.43255541200585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172.82</v>
      </c>
      <c r="L4">
        <v>3.3298549209253694</v>
      </c>
      <c r="M4">
        <v>61.23</v>
      </c>
      <c r="N4">
        <v>50.075608173287726</v>
      </c>
      <c r="O4">
        <v>35.370000000000005</v>
      </c>
      <c r="P4">
        <v>26.5</v>
      </c>
      <c r="Q4">
        <v>2.5299999999999998</v>
      </c>
      <c r="R4">
        <v>9.82</v>
      </c>
      <c r="S4">
        <v>5.9542318634423905</v>
      </c>
      <c r="T4">
        <v>0</v>
      </c>
      <c r="U4">
        <v>48.861483212919673</v>
      </c>
      <c r="V4">
        <v>4.5199999999999996</v>
      </c>
      <c r="W4">
        <v>9.6</v>
      </c>
      <c r="X4">
        <v>44.533892142295258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6.9483451930355811</v>
      </c>
      <c r="AF4">
        <v>5.9061054766734289</v>
      </c>
      <c r="AG4">
        <v>28.996556000000002</v>
      </c>
      <c r="AH4">
        <v>0</v>
      </c>
      <c r="AI4">
        <v>0</v>
      </c>
      <c r="AJ4">
        <v>0</v>
      </c>
      <c r="AK4">
        <v>22.260860520094568</v>
      </c>
      <c r="AL4">
        <v>0.99969535283993105</v>
      </c>
      <c r="AM4">
        <v>0</v>
      </c>
      <c r="AN4">
        <v>0</v>
      </c>
      <c r="AO4">
        <v>0</v>
      </c>
      <c r="AP4">
        <v>2.4287760000000005</v>
      </c>
      <c r="AQ4">
        <v>0</v>
      </c>
      <c r="AR4">
        <v>0.23278713768115936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544.73644755430121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172.82</v>
      </c>
      <c r="L5">
        <v>3.3298549209253694</v>
      </c>
      <c r="M5">
        <v>61.23</v>
      </c>
      <c r="N5">
        <v>50.075608173287726</v>
      </c>
      <c r="O5">
        <v>35.370000000000005</v>
      </c>
      <c r="P5">
        <v>26.5</v>
      </c>
      <c r="Q5">
        <v>2.5299999999999998</v>
      </c>
      <c r="R5">
        <v>9.82</v>
      </c>
      <c r="S5">
        <v>5.9542318634423905</v>
      </c>
      <c r="T5">
        <v>0</v>
      </c>
      <c r="U5">
        <v>48.861483212919673</v>
      </c>
      <c r="V5">
        <v>4.37</v>
      </c>
      <c r="W5">
        <v>9.6</v>
      </c>
      <c r="X5">
        <v>33.599999999999994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6.9483451930355811</v>
      </c>
      <c r="AF5">
        <v>5.9061054766734289</v>
      </c>
      <c r="AG5">
        <v>28.996556000000002</v>
      </c>
      <c r="AH5">
        <v>0</v>
      </c>
      <c r="AI5">
        <v>0</v>
      </c>
      <c r="AJ5">
        <v>0</v>
      </c>
      <c r="AK5">
        <v>22.260860520094568</v>
      </c>
      <c r="AL5">
        <v>0.99969535283993105</v>
      </c>
      <c r="AM5">
        <v>0</v>
      </c>
      <c r="AN5">
        <v>0</v>
      </c>
      <c r="AO5">
        <v>0</v>
      </c>
      <c r="AP5">
        <v>2.4287760000000005</v>
      </c>
      <c r="AQ5">
        <v>0</v>
      </c>
      <c r="AR5">
        <v>0.23278713768115936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533.65255541200588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172.82</v>
      </c>
      <c r="L6">
        <v>3.3298549209253694</v>
      </c>
      <c r="M6">
        <v>61.23</v>
      </c>
      <c r="N6">
        <v>50.075608173287726</v>
      </c>
      <c r="O6">
        <v>35.370000000000005</v>
      </c>
      <c r="P6">
        <v>26.5</v>
      </c>
      <c r="Q6">
        <v>2.5299999999999998</v>
      </c>
      <c r="R6">
        <v>9.82</v>
      </c>
      <c r="S6">
        <v>5.9542318634423905</v>
      </c>
      <c r="T6">
        <v>0</v>
      </c>
      <c r="U6">
        <v>48.861483212919673</v>
      </c>
      <c r="V6">
        <v>4.37</v>
      </c>
      <c r="W6">
        <v>9.6</v>
      </c>
      <c r="X6">
        <v>33.599999999999994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6.9483451930355811</v>
      </c>
      <c r="AF6">
        <v>5.9061054766734289</v>
      </c>
      <c r="AG6">
        <v>28.996556000000002</v>
      </c>
      <c r="AH6">
        <v>0</v>
      </c>
      <c r="AI6">
        <v>0</v>
      </c>
      <c r="AJ6">
        <v>0</v>
      </c>
      <c r="AK6">
        <v>22.260860520094568</v>
      </c>
      <c r="AL6">
        <v>0.99969535283993105</v>
      </c>
      <c r="AM6">
        <v>0</v>
      </c>
      <c r="AN6">
        <v>0</v>
      </c>
      <c r="AO6">
        <v>0</v>
      </c>
      <c r="AP6">
        <v>2.4287760000000005</v>
      </c>
      <c r="AQ6">
        <v>0</v>
      </c>
      <c r="AR6">
        <v>0.23278713768115936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533.65255541200588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172.82</v>
      </c>
      <c r="L7">
        <v>3.3298549209253694</v>
      </c>
      <c r="M7">
        <v>61.23</v>
      </c>
      <c r="N7">
        <v>50.075608173287726</v>
      </c>
      <c r="O7">
        <v>35.370000000000005</v>
      </c>
      <c r="P7">
        <v>26.5</v>
      </c>
      <c r="Q7">
        <v>2.5299999999999998</v>
      </c>
      <c r="R7">
        <v>9.82</v>
      </c>
      <c r="S7">
        <v>5.9542318634423905</v>
      </c>
      <c r="T7">
        <v>0</v>
      </c>
      <c r="U7">
        <v>48.861483212919673</v>
      </c>
      <c r="V7">
        <v>4.5458823529411756</v>
      </c>
      <c r="W7">
        <v>9.6</v>
      </c>
      <c r="X7">
        <v>33.599999999999994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6.9483451930355811</v>
      </c>
      <c r="AF7">
        <v>5.9061054766734289</v>
      </c>
      <c r="AG7">
        <v>28.996556000000002</v>
      </c>
      <c r="AH7">
        <v>0</v>
      </c>
      <c r="AI7">
        <v>0</v>
      </c>
      <c r="AJ7">
        <v>0</v>
      </c>
      <c r="AK7">
        <v>22.260860520094568</v>
      </c>
      <c r="AL7">
        <v>0.99969535283993105</v>
      </c>
      <c r="AM7">
        <v>0</v>
      </c>
      <c r="AN7">
        <v>0</v>
      </c>
      <c r="AO7">
        <v>0</v>
      </c>
      <c r="AP7">
        <v>2.4287760000000005</v>
      </c>
      <c r="AQ7">
        <v>0</v>
      </c>
      <c r="AR7">
        <v>0.23278713768115936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533.82843776494713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172.82</v>
      </c>
      <c r="L8">
        <v>3.3298549209253694</v>
      </c>
      <c r="M8">
        <v>61.23</v>
      </c>
      <c r="N8">
        <v>50.075608173287726</v>
      </c>
      <c r="O8">
        <v>35.370000000000005</v>
      </c>
      <c r="P8">
        <v>26.5</v>
      </c>
      <c r="Q8">
        <v>2.5299999999999998</v>
      </c>
      <c r="R8">
        <v>9.82</v>
      </c>
      <c r="S8">
        <v>5.9542318634423905</v>
      </c>
      <c r="T8">
        <v>0</v>
      </c>
      <c r="U8">
        <v>48.861483212919673</v>
      </c>
      <c r="V8">
        <v>4.5199999999999996</v>
      </c>
      <c r="W8">
        <v>9.6</v>
      </c>
      <c r="X8">
        <v>33.599999999999994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6.9483451930355811</v>
      </c>
      <c r="AF8">
        <v>5.9061054766734289</v>
      </c>
      <c r="AG8">
        <v>28.996556000000002</v>
      </c>
      <c r="AH8">
        <v>0</v>
      </c>
      <c r="AI8">
        <v>0</v>
      </c>
      <c r="AJ8">
        <v>0</v>
      </c>
      <c r="AK8">
        <v>22.260860520094568</v>
      </c>
      <c r="AL8">
        <v>0.99969535283993105</v>
      </c>
      <c r="AM8">
        <v>0</v>
      </c>
      <c r="AN8">
        <v>0</v>
      </c>
      <c r="AO8">
        <v>0</v>
      </c>
      <c r="AP8">
        <v>2.4287760000000005</v>
      </c>
      <c r="AQ8">
        <v>0</v>
      </c>
      <c r="AR8">
        <v>0.23278713768115936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533.80255541200586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172.82</v>
      </c>
      <c r="L9">
        <v>3.3298549209253694</v>
      </c>
      <c r="M9">
        <v>61.23</v>
      </c>
      <c r="N9">
        <v>50.075608173287726</v>
      </c>
      <c r="O9">
        <v>35.370000000000005</v>
      </c>
      <c r="P9">
        <v>26.5</v>
      </c>
      <c r="Q9">
        <v>2.5299999999999998</v>
      </c>
      <c r="R9">
        <v>9.82</v>
      </c>
      <c r="S9">
        <v>5.9542318634423905</v>
      </c>
      <c r="T9">
        <v>0</v>
      </c>
      <c r="U9">
        <v>48.861483212919673</v>
      </c>
      <c r="V9">
        <v>4.5199999999999996</v>
      </c>
      <c r="W9">
        <v>9.6</v>
      </c>
      <c r="X9">
        <v>33.599999999999994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6.9483451930355811</v>
      </c>
      <c r="AF9">
        <v>5.9061054766734289</v>
      </c>
      <c r="AG9">
        <v>28.996556000000002</v>
      </c>
      <c r="AH9">
        <v>0</v>
      </c>
      <c r="AI9">
        <v>0</v>
      </c>
      <c r="AJ9">
        <v>0</v>
      </c>
      <c r="AK9">
        <v>22.260860520094568</v>
      </c>
      <c r="AL9">
        <v>0.99969535283993105</v>
      </c>
      <c r="AM9">
        <v>0</v>
      </c>
      <c r="AN9">
        <v>0</v>
      </c>
      <c r="AO9">
        <v>0</v>
      </c>
      <c r="AP9">
        <v>0</v>
      </c>
      <c r="AQ9">
        <v>0</v>
      </c>
      <c r="AR9">
        <v>0.23278713768115936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531.37377941200589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172.82</v>
      </c>
      <c r="L10">
        <v>3.3298549209253694</v>
      </c>
      <c r="M10">
        <v>61.23</v>
      </c>
      <c r="N10">
        <v>50.075608173287726</v>
      </c>
      <c r="O10">
        <v>35.370000000000005</v>
      </c>
      <c r="P10">
        <v>26.5</v>
      </c>
      <c r="Q10">
        <v>2.5299999999999998</v>
      </c>
      <c r="R10">
        <v>9.82</v>
      </c>
      <c r="S10">
        <v>5.9542318634423905</v>
      </c>
      <c r="T10">
        <v>0</v>
      </c>
      <c r="U10">
        <v>48.861483212919673</v>
      </c>
      <c r="V10">
        <v>4.5199999999999996</v>
      </c>
      <c r="W10">
        <v>9.6</v>
      </c>
      <c r="X10">
        <v>33.599999999999994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6.9483451930355811</v>
      </c>
      <c r="AF10">
        <v>5.9061054766734289</v>
      </c>
      <c r="AG10">
        <v>28.996556000000002</v>
      </c>
      <c r="AH10">
        <v>0</v>
      </c>
      <c r="AI10">
        <v>0</v>
      </c>
      <c r="AJ10">
        <v>0</v>
      </c>
      <c r="AK10">
        <v>22.260860520094568</v>
      </c>
      <c r="AL10">
        <v>0.99969535283993105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0.23278713768115936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531.37377941200589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172.82</v>
      </c>
      <c r="L11">
        <v>3.3298549209253694</v>
      </c>
      <c r="M11">
        <v>61.23</v>
      </c>
      <c r="N11">
        <v>50.075608173287726</v>
      </c>
      <c r="O11">
        <v>35.370000000000005</v>
      </c>
      <c r="P11">
        <v>26.5</v>
      </c>
      <c r="Q11">
        <v>2.5299999999999998</v>
      </c>
      <c r="R11">
        <v>9.82</v>
      </c>
      <c r="S11">
        <v>5.9542318634423905</v>
      </c>
      <c r="T11">
        <v>0</v>
      </c>
      <c r="U11">
        <v>48.861483212919673</v>
      </c>
      <c r="V11">
        <v>4.5199999999999996</v>
      </c>
      <c r="W11">
        <v>9.6</v>
      </c>
      <c r="X11">
        <v>33.599999999999994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6.9483451930355811</v>
      </c>
      <c r="AF11">
        <v>5.9061054766734289</v>
      </c>
      <c r="AG11">
        <v>28.996556000000002</v>
      </c>
      <c r="AH11">
        <v>0</v>
      </c>
      <c r="AI11">
        <v>0</v>
      </c>
      <c r="AJ11">
        <v>0</v>
      </c>
      <c r="AK11">
        <v>22.260860520094568</v>
      </c>
      <c r="AL11">
        <v>0.99969535283993105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0.23278713768115936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531.37377941200589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172.82</v>
      </c>
      <c r="L12">
        <v>3.3298549209253694</v>
      </c>
      <c r="M12">
        <v>61.23</v>
      </c>
      <c r="N12">
        <v>50.075608173287726</v>
      </c>
      <c r="O12">
        <v>35.370000000000005</v>
      </c>
      <c r="P12">
        <v>26.5</v>
      </c>
      <c r="Q12">
        <v>2.5299999999999998</v>
      </c>
      <c r="R12">
        <v>9.82</v>
      </c>
      <c r="S12">
        <v>5.9542318634423905</v>
      </c>
      <c r="T12">
        <v>0</v>
      </c>
      <c r="U12">
        <v>48.861483212919673</v>
      </c>
      <c r="V12">
        <v>4.5199999999999996</v>
      </c>
      <c r="W12">
        <v>9.6</v>
      </c>
      <c r="X12">
        <v>33.599999999999994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6.9483451930355811</v>
      </c>
      <c r="AF12">
        <v>5.9061054766734289</v>
      </c>
      <c r="AG12">
        <v>28.996556000000002</v>
      </c>
      <c r="AH12">
        <v>0</v>
      </c>
      <c r="AI12">
        <v>0</v>
      </c>
      <c r="AJ12">
        <v>0</v>
      </c>
      <c r="AK12">
        <v>22.260860520094568</v>
      </c>
      <c r="AL12">
        <v>0.99969535283993105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0.23278713768115936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531.37377941200589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172.82</v>
      </c>
      <c r="L13">
        <v>3.3298549209253694</v>
      </c>
      <c r="M13">
        <v>61.23</v>
      </c>
      <c r="N13">
        <v>50.075608173287726</v>
      </c>
      <c r="O13">
        <v>35.370000000000005</v>
      </c>
      <c r="P13">
        <v>26.5</v>
      </c>
      <c r="Q13">
        <v>2.5299999999999998</v>
      </c>
      <c r="R13">
        <v>9.82</v>
      </c>
      <c r="S13">
        <v>5.9542318634423905</v>
      </c>
      <c r="T13">
        <v>0</v>
      </c>
      <c r="U13">
        <v>48.861483212919673</v>
      </c>
      <c r="V13">
        <v>4.5199999999999996</v>
      </c>
      <c r="W13">
        <v>9.6</v>
      </c>
      <c r="X13">
        <v>33.599999999999994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6.9483451930355811</v>
      </c>
      <c r="AF13">
        <v>5.9061054766734289</v>
      </c>
      <c r="AG13">
        <v>28.996556000000002</v>
      </c>
      <c r="AH13">
        <v>0</v>
      </c>
      <c r="AI13">
        <v>0</v>
      </c>
      <c r="AJ13">
        <v>0</v>
      </c>
      <c r="AK13">
        <v>22.260860520094568</v>
      </c>
      <c r="AL13">
        <v>0.99969535283993105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0.23278713768115936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531.37377941200589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172.82</v>
      </c>
      <c r="L14">
        <v>3.3298549209253694</v>
      </c>
      <c r="M14">
        <v>61.23</v>
      </c>
      <c r="N14">
        <v>50.075608173287726</v>
      </c>
      <c r="O14">
        <v>35.370000000000005</v>
      </c>
      <c r="P14">
        <v>26.5</v>
      </c>
      <c r="Q14">
        <v>2.5299999999999998</v>
      </c>
      <c r="R14">
        <v>9.82</v>
      </c>
      <c r="S14">
        <v>5.9542318634423905</v>
      </c>
      <c r="T14">
        <v>0</v>
      </c>
      <c r="U14">
        <v>48.861483212919673</v>
      </c>
      <c r="V14">
        <v>4.5199999999999996</v>
      </c>
      <c r="W14">
        <v>9.6</v>
      </c>
      <c r="X14">
        <v>33.599999999999994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6.9483451930355811</v>
      </c>
      <c r="AF14">
        <v>5.9061054766734289</v>
      </c>
      <c r="AG14">
        <v>28.996556000000002</v>
      </c>
      <c r="AH14">
        <v>0</v>
      </c>
      <c r="AI14">
        <v>0</v>
      </c>
      <c r="AJ14">
        <v>0</v>
      </c>
      <c r="AK14">
        <v>22.260860520094568</v>
      </c>
      <c r="AL14">
        <v>0.99969535283993105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0.23278713768115936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531.37377941200589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172.82</v>
      </c>
      <c r="L15">
        <v>3.3298549209253694</v>
      </c>
      <c r="M15">
        <v>61.23</v>
      </c>
      <c r="N15">
        <v>50.075608173287726</v>
      </c>
      <c r="O15">
        <v>35.370000000000005</v>
      </c>
      <c r="P15">
        <v>26.5</v>
      </c>
      <c r="Q15">
        <v>2.5299999999999998</v>
      </c>
      <c r="R15">
        <v>9.82</v>
      </c>
      <c r="S15">
        <v>5.9542318634423905</v>
      </c>
      <c r="T15">
        <v>0</v>
      </c>
      <c r="U15">
        <v>48.861483212919673</v>
      </c>
      <c r="V15">
        <v>4.5199999999999996</v>
      </c>
      <c r="W15">
        <v>9.6</v>
      </c>
      <c r="X15">
        <v>33.599999999999994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6.9483451930355811</v>
      </c>
      <c r="AF15">
        <v>5.9061054766734289</v>
      </c>
      <c r="AG15">
        <v>28.996556000000002</v>
      </c>
      <c r="AH15">
        <v>0</v>
      </c>
      <c r="AI15">
        <v>0</v>
      </c>
      <c r="AJ15">
        <v>0</v>
      </c>
      <c r="AK15">
        <v>22.260860520094568</v>
      </c>
      <c r="AL15">
        <v>0.99969535283993105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0.23278713768115936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531.37377941200589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172.82</v>
      </c>
      <c r="L16">
        <v>3.3298549209253694</v>
      </c>
      <c r="M16">
        <v>61.23</v>
      </c>
      <c r="N16">
        <v>50.075608173287726</v>
      </c>
      <c r="O16">
        <v>35.370000000000005</v>
      </c>
      <c r="P16">
        <v>26.5</v>
      </c>
      <c r="Q16">
        <v>2.5299999999999998</v>
      </c>
      <c r="R16">
        <v>9.82</v>
      </c>
      <c r="S16">
        <v>5.9542318634423905</v>
      </c>
      <c r="T16">
        <v>0</v>
      </c>
      <c r="U16">
        <v>48.861483212919673</v>
      </c>
      <c r="V16">
        <v>4.5199999999999996</v>
      </c>
      <c r="W16">
        <v>9.6</v>
      </c>
      <c r="X16">
        <v>33.599999999999994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6.9483451930355811</v>
      </c>
      <c r="AF16">
        <v>5.9061054766734289</v>
      </c>
      <c r="AG16">
        <v>28.996556000000002</v>
      </c>
      <c r="AH16">
        <v>0</v>
      </c>
      <c r="AI16">
        <v>0</v>
      </c>
      <c r="AJ16">
        <v>0</v>
      </c>
      <c r="AK16">
        <v>22.260860520094568</v>
      </c>
      <c r="AL16">
        <v>0.99969535283993105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0.23278713768115936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531.37377941200589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172.82</v>
      </c>
      <c r="L17">
        <v>3.3398544852524723</v>
      </c>
      <c r="M17">
        <v>61.23</v>
      </c>
      <c r="N17">
        <v>50.075608173287726</v>
      </c>
      <c r="O17">
        <v>35.370000000000005</v>
      </c>
      <c r="P17">
        <v>26.5</v>
      </c>
      <c r="Q17">
        <v>2.5299999999999998</v>
      </c>
      <c r="R17">
        <v>9.82</v>
      </c>
      <c r="S17">
        <v>5.9542318634423905</v>
      </c>
      <c r="T17">
        <v>0</v>
      </c>
      <c r="U17">
        <v>48.861483212919673</v>
      </c>
      <c r="V17">
        <v>4.5199999999999996</v>
      </c>
      <c r="W17">
        <v>9.6</v>
      </c>
      <c r="X17">
        <v>33.599999999999994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6.9483451930355811</v>
      </c>
      <c r="AF17">
        <v>5.9061054766734289</v>
      </c>
      <c r="AG17">
        <v>28.996556000000002</v>
      </c>
      <c r="AH17">
        <v>0</v>
      </c>
      <c r="AI17">
        <v>0</v>
      </c>
      <c r="AJ17">
        <v>0</v>
      </c>
      <c r="AK17">
        <v>22.260860520094568</v>
      </c>
      <c r="AL17">
        <v>0.99969535283993105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0.23278713768115936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531.38377897633302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172.82</v>
      </c>
      <c r="L18">
        <v>3.3398544852524723</v>
      </c>
      <c r="M18">
        <v>61.23</v>
      </c>
      <c r="N18">
        <v>50.075608173287726</v>
      </c>
      <c r="O18">
        <v>35.370000000000005</v>
      </c>
      <c r="P18">
        <v>26.5</v>
      </c>
      <c r="Q18">
        <v>2.5299999999999998</v>
      </c>
      <c r="R18">
        <v>9.82</v>
      </c>
      <c r="S18">
        <v>5.9542318634423905</v>
      </c>
      <c r="T18">
        <v>0</v>
      </c>
      <c r="U18">
        <v>48.861483212919673</v>
      </c>
      <c r="V18">
        <v>4.5199999999999996</v>
      </c>
      <c r="W18">
        <v>9.6</v>
      </c>
      <c r="X18">
        <v>33.599999999999994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6.9483451930355811</v>
      </c>
      <c r="AF18">
        <v>5.9061054766734289</v>
      </c>
      <c r="AG18">
        <v>28.996556000000002</v>
      </c>
      <c r="AH18">
        <v>0</v>
      </c>
      <c r="AI18">
        <v>0</v>
      </c>
      <c r="AJ18">
        <v>0</v>
      </c>
      <c r="AK18">
        <v>22.260860520094568</v>
      </c>
      <c r="AL18">
        <v>0.99969535283993105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0.23278713768115936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531.38377897633302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172.82</v>
      </c>
      <c r="L19">
        <v>3.3398544852524723</v>
      </c>
      <c r="M19">
        <v>61.23</v>
      </c>
      <c r="N19">
        <v>50.075608173287726</v>
      </c>
      <c r="O19">
        <v>35.370000000000005</v>
      </c>
      <c r="P19">
        <v>26.5</v>
      </c>
      <c r="Q19">
        <v>2.5299999999999998</v>
      </c>
      <c r="R19">
        <v>9.82</v>
      </c>
      <c r="S19">
        <v>5.9542318634423905</v>
      </c>
      <c r="T19">
        <v>0</v>
      </c>
      <c r="U19">
        <v>48.861483212919673</v>
      </c>
      <c r="V19">
        <v>4.37</v>
      </c>
      <c r="W19">
        <v>9.6</v>
      </c>
      <c r="X19">
        <v>33.599999999999994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6.9483451930355811</v>
      </c>
      <c r="AF19">
        <v>5.9061054766734289</v>
      </c>
      <c r="AG19">
        <v>28.996556000000002</v>
      </c>
      <c r="AH19">
        <v>0</v>
      </c>
      <c r="AI19">
        <v>0</v>
      </c>
      <c r="AJ19">
        <v>0</v>
      </c>
      <c r="AK19">
        <v>22.260860520094568</v>
      </c>
      <c r="AL19">
        <v>0.99969535283993105</v>
      </c>
      <c r="AM19">
        <v>0</v>
      </c>
      <c r="AN19">
        <v>0</v>
      </c>
      <c r="AO19">
        <v>0</v>
      </c>
      <c r="AP19">
        <v>0</v>
      </c>
      <c r="AQ19">
        <v>9.4271746031746027</v>
      </c>
      <c r="AR19">
        <v>0.23278713768115936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540.66095357950769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172.82</v>
      </c>
      <c r="L20">
        <v>3.3398544852524723</v>
      </c>
      <c r="M20">
        <v>61.23</v>
      </c>
      <c r="N20">
        <v>50.075608173287726</v>
      </c>
      <c r="O20">
        <v>35.370000000000005</v>
      </c>
      <c r="P20">
        <v>26.5</v>
      </c>
      <c r="Q20">
        <v>2.5299999999999998</v>
      </c>
      <c r="R20">
        <v>9.82</v>
      </c>
      <c r="S20">
        <v>5.9542318634423905</v>
      </c>
      <c r="T20">
        <v>0</v>
      </c>
      <c r="U20">
        <v>48.861483212919673</v>
      </c>
      <c r="V20">
        <v>4.37</v>
      </c>
      <c r="W20">
        <v>9.6</v>
      </c>
      <c r="X20">
        <v>33.599999999999994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6.9483451930355811</v>
      </c>
      <c r="AF20">
        <v>5.9061054766734289</v>
      </c>
      <c r="AG20">
        <v>28.996556000000002</v>
      </c>
      <c r="AH20">
        <v>0</v>
      </c>
      <c r="AI20">
        <v>0</v>
      </c>
      <c r="AJ20">
        <v>0</v>
      </c>
      <c r="AK20">
        <v>22.260860520094568</v>
      </c>
      <c r="AL20">
        <v>0.99969535283993105</v>
      </c>
      <c r="AM20">
        <v>0</v>
      </c>
      <c r="AN20">
        <v>0</v>
      </c>
      <c r="AO20">
        <v>0</v>
      </c>
      <c r="AP20">
        <v>0</v>
      </c>
      <c r="AQ20">
        <v>9.4271746031746027</v>
      </c>
      <c r="AR20">
        <v>0.23278713768115936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540.66095357950769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172.82</v>
      </c>
      <c r="L21">
        <v>3.3398544852524723</v>
      </c>
      <c r="M21">
        <v>61.23</v>
      </c>
      <c r="N21">
        <v>50.075608173287726</v>
      </c>
      <c r="O21">
        <v>35.370000000000005</v>
      </c>
      <c r="P21">
        <v>26.5</v>
      </c>
      <c r="Q21">
        <v>2.5299999999999998</v>
      </c>
      <c r="R21">
        <v>9.82</v>
      </c>
      <c r="S21">
        <v>5.9542318634423905</v>
      </c>
      <c r="T21">
        <v>0</v>
      </c>
      <c r="U21">
        <v>48.861483212919673</v>
      </c>
      <c r="V21">
        <v>4.37</v>
      </c>
      <c r="W21">
        <v>9.6</v>
      </c>
      <c r="X21">
        <v>33.599999999999994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6.9483451930355811</v>
      </c>
      <c r="AF21">
        <v>5.9061054766734289</v>
      </c>
      <c r="AG21">
        <v>28.996556000000002</v>
      </c>
      <c r="AH21">
        <v>0</v>
      </c>
      <c r="AI21">
        <v>0</v>
      </c>
      <c r="AJ21">
        <v>0</v>
      </c>
      <c r="AK21">
        <v>22.260860520094568</v>
      </c>
      <c r="AL21">
        <v>0.99969535283993105</v>
      </c>
      <c r="AM21">
        <v>0</v>
      </c>
      <c r="AN21">
        <v>0</v>
      </c>
      <c r="AO21">
        <v>0</v>
      </c>
      <c r="AP21">
        <v>0</v>
      </c>
      <c r="AQ21">
        <v>9.4271746031746027</v>
      </c>
      <c r="AR21">
        <v>0.23278713768115936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540.66095357950769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240.03</v>
      </c>
      <c r="L22">
        <v>3.3398544852524723</v>
      </c>
      <c r="M22">
        <v>61.23</v>
      </c>
      <c r="N22">
        <v>50.075608173287726</v>
      </c>
      <c r="O22">
        <v>35.370000000000005</v>
      </c>
      <c r="P22">
        <v>26.5</v>
      </c>
      <c r="Q22">
        <v>2.5299999999999998</v>
      </c>
      <c r="R22">
        <v>9.82</v>
      </c>
      <c r="S22">
        <v>5.9542318634423905</v>
      </c>
      <c r="T22">
        <v>0</v>
      </c>
      <c r="U22">
        <v>48.861483212919673</v>
      </c>
      <c r="V22">
        <v>4.37</v>
      </c>
      <c r="W22">
        <v>9.6</v>
      </c>
      <c r="X22">
        <v>33.599999999999994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6.9483451930355811</v>
      </c>
      <c r="AF22">
        <v>5.9061054766734289</v>
      </c>
      <c r="AG22">
        <v>28.996556000000002</v>
      </c>
      <c r="AH22">
        <v>0</v>
      </c>
      <c r="AI22">
        <v>0</v>
      </c>
      <c r="AJ22">
        <v>0</v>
      </c>
      <c r="AK22">
        <v>22.260860520094568</v>
      </c>
      <c r="AL22">
        <v>0.99969535283993105</v>
      </c>
      <c r="AM22">
        <v>0</v>
      </c>
      <c r="AN22">
        <v>0</v>
      </c>
      <c r="AO22">
        <v>0</v>
      </c>
      <c r="AP22">
        <v>0</v>
      </c>
      <c r="AQ22">
        <v>9.4271746031746027</v>
      </c>
      <c r="AR22">
        <v>0.23278713768115936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607.87095357950784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268.83</v>
      </c>
      <c r="L23">
        <v>3.3000000000000003</v>
      </c>
      <c r="M23">
        <v>61.23</v>
      </c>
      <c r="N23">
        <v>50.075608173287726</v>
      </c>
      <c r="O23">
        <v>35.370000000000005</v>
      </c>
      <c r="P23">
        <v>26.5</v>
      </c>
      <c r="Q23">
        <v>2.38</v>
      </c>
      <c r="R23">
        <v>9.82</v>
      </c>
      <c r="S23">
        <v>5.9535714285714292</v>
      </c>
      <c r="T23">
        <v>0</v>
      </c>
      <c r="U23">
        <v>48.861483212919673</v>
      </c>
      <c r="V23">
        <v>4.37</v>
      </c>
      <c r="W23">
        <v>9.18</v>
      </c>
      <c r="X23">
        <v>33.599999999999994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6.9483451930355811</v>
      </c>
      <c r="AF23">
        <v>5.9061054766734289</v>
      </c>
      <c r="AG23">
        <v>28.996556000000002</v>
      </c>
      <c r="AH23">
        <v>0</v>
      </c>
      <c r="AI23">
        <v>0</v>
      </c>
      <c r="AJ23">
        <v>0</v>
      </c>
      <c r="AK23">
        <v>22.260860520094568</v>
      </c>
      <c r="AL23">
        <v>0.99969535283993105</v>
      </c>
      <c r="AM23">
        <v>0</v>
      </c>
      <c r="AN23">
        <v>0</v>
      </c>
      <c r="AO23">
        <v>0</v>
      </c>
      <c r="AP23">
        <v>0</v>
      </c>
      <c r="AQ23">
        <v>9.4271746031746027</v>
      </c>
      <c r="AR23">
        <v>0.23278713768115936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636.06043865938443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268.83</v>
      </c>
      <c r="L24">
        <v>3.3000000000000003</v>
      </c>
      <c r="M24">
        <v>61.23</v>
      </c>
      <c r="N24">
        <v>50.075608173287726</v>
      </c>
      <c r="O24">
        <v>35.370000000000005</v>
      </c>
      <c r="P24">
        <v>26.5</v>
      </c>
      <c r="Q24">
        <v>2.38</v>
      </c>
      <c r="R24">
        <v>9.82</v>
      </c>
      <c r="S24">
        <v>5.9535714285714292</v>
      </c>
      <c r="T24">
        <v>0</v>
      </c>
      <c r="U24">
        <v>48.861483212919673</v>
      </c>
      <c r="V24">
        <v>4.37</v>
      </c>
      <c r="W24">
        <v>9.6</v>
      </c>
      <c r="X24">
        <v>33.599999999999994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6.9483451930355811</v>
      </c>
      <c r="AF24">
        <v>5.9061054766734289</v>
      </c>
      <c r="AG24">
        <v>28.996556000000002</v>
      </c>
      <c r="AH24">
        <v>0</v>
      </c>
      <c r="AI24">
        <v>0</v>
      </c>
      <c r="AJ24">
        <v>0</v>
      </c>
      <c r="AK24">
        <v>22.260860520094568</v>
      </c>
      <c r="AL24">
        <v>0.99969535283993105</v>
      </c>
      <c r="AM24">
        <v>0</v>
      </c>
      <c r="AN24">
        <v>0</v>
      </c>
      <c r="AO24">
        <v>0</v>
      </c>
      <c r="AP24">
        <v>0</v>
      </c>
      <c r="AQ24">
        <v>18.868212698412698</v>
      </c>
      <c r="AR24">
        <v>0.23278713768115936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645.92147675462252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268.83</v>
      </c>
      <c r="L25">
        <v>3.3000000000000003</v>
      </c>
      <c r="M25">
        <v>61.23</v>
      </c>
      <c r="N25">
        <v>50.075608173287726</v>
      </c>
      <c r="O25">
        <v>35.370000000000005</v>
      </c>
      <c r="P25">
        <v>26.5</v>
      </c>
      <c r="Q25">
        <v>2.38</v>
      </c>
      <c r="R25">
        <v>9.82</v>
      </c>
      <c r="S25">
        <v>5.9535714285714292</v>
      </c>
      <c r="T25">
        <v>0</v>
      </c>
      <c r="U25">
        <v>48.861483212919673</v>
      </c>
      <c r="V25">
        <v>4.1871916890080429</v>
      </c>
      <c r="W25">
        <v>19.200000000000003</v>
      </c>
      <c r="X25">
        <v>62.53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6.9483451930355811</v>
      </c>
      <c r="AF25">
        <v>5.9061054766734289</v>
      </c>
      <c r="AG25">
        <v>28.996556000000002</v>
      </c>
      <c r="AH25">
        <v>8.7883412882787759</v>
      </c>
      <c r="AI25">
        <v>0</v>
      </c>
      <c r="AJ25">
        <v>0</v>
      </c>
      <c r="AK25">
        <v>22.260860520094568</v>
      </c>
      <c r="AL25">
        <v>0.99969535283993105</v>
      </c>
      <c r="AM25">
        <v>0</v>
      </c>
      <c r="AN25">
        <v>0</v>
      </c>
      <c r="AO25">
        <v>0</v>
      </c>
      <c r="AP25">
        <v>0</v>
      </c>
      <c r="AQ25">
        <v>18.868212698412698</v>
      </c>
      <c r="AR25">
        <v>0.23278713768115936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693.05700973190926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336.03999999999996</v>
      </c>
      <c r="L26">
        <v>5.8201960916442053</v>
      </c>
      <c r="M26">
        <v>61.23</v>
      </c>
      <c r="N26">
        <v>50.075608173287726</v>
      </c>
      <c r="O26">
        <v>35.370000000000005</v>
      </c>
      <c r="P26">
        <v>26.5</v>
      </c>
      <c r="Q26">
        <v>4.34</v>
      </c>
      <c r="R26">
        <v>17.875607958732498</v>
      </c>
      <c r="S26">
        <v>11.13</v>
      </c>
      <c r="T26">
        <v>0</v>
      </c>
      <c r="U26">
        <v>48.861483212919673</v>
      </c>
      <c r="V26">
        <v>8.7756056056056035</v>
      </c>
      <c r="W26">
        <v>19.200000000000003</v>
      </c>
      <c r="X26">
        <v>62.53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6.9483451930355811</v>
      </c>
      <c r="AF26">
        <v>5.9061054766734289</v>
      </c>
      <c r="AG26">
        <v>28.996556000000002</v>
      </c>
      <c r="AH26">
        <v>17.572290601900736</v>
      </c>
      <c r="AI26">
        <v>0</v>
      </c>
      <c r="AJ26">
        <v>0</v>
      </c>
      <c r="AK26">
        <v>22.260860520094568</v>
      </c>
      <c r="AL26">
        <v>0.99969535283993105</v>
      </c>
      <c r="AM26">
        <v>0</v>
      </c>
      <c r="AN26">
        <v>0</v>
      </c>
      <c r="AO26">
        <v>0</v>
      </c>
      <c r="AP26">
        <v>0</v>
      </c>
      <c r="AQ26">
        <v>18.868212698412698</v>
      </c>
      <c r="AR26">
        <v>0.23278713768115936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791.35160558393409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384.76000000000005</v>
      </c>
      <c r="L27">
        <v>6.02</v>
      </c>
      <c r="M27">
        <v>61.23</v>
      </c>
      <c r="N27">
        <v>50.075608173287726</v>
      </c>
      <c r="O27">
        <v>35.370000000000005</v>
      </c>
      <c r="P27">
        <v>26.5</v>
      </c>
      <c r="Q27">
        <v>4.34</v>
      </c>
      <c r="R27">
        <v>17.875607958732498</v>
      </c>
      <c r="S27">
        <v>11.13</v>
      </c>
      <c r="T27">
        <v>0</v>
      </c>
      <c r="U27">
        <v>48.861483212919673</v>
      </c>
      <c r="V27">
        <v>8.7756056056056035</v>
      </c>
      <c r="W27">
        <v>19.200000000000003</v>
      </c>
      <c r="X27">
        <v>62.53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6.9483451930355811</v>
      </c>
      <c r="AF27">
        <v>5.9061054766734289</v>
      </c>
      <c r="AG27">
        <v>28.996556000000002</v>
      </c>
      <c r="AH27">
        <v>17.572290601900736</v>
      </c>
      <c r="AI27">
        <v>0</v>
      </c>
      <c r="AJ27">
        <v>0</v>
      </c>
      <c r="AK27">
        <v>22.260860520094568</v>
      </c>
      <c r="AL27">
        <v>6.6546884681583469</v>
      </c>
      <c r="AM27">
        <v>0</v>
      </c>
      <c r="AN27">
        <v>0</v>
      </c>
      <c r="AO27">
        <v>0</v>
      </c>
      <c r="AP27">
        <v>0</v>
      </c>
      <c r="AQ27">
        <v>28.295387301587301</v>
      </c>
      <c r="AR27">
        <v>0.23278713768115936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855.3535772107831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479.85746000652955</v>
      </c>
      <c r="L28">
        <v>5.91</v>
      </c>
      <c r="M28">
        <v>61.23</v>
      </c>
      <c r="N28">
        <v>50.075608173287726</v>
      </c>
      <c r="O28">
        <v>35.370000000000005</v>
      </c>
      <c r="P28">
        <v>26.5</v>
      </c>
      <c r="Q28">
        <v>4.34</v>
      </c>
      <c r="R28">
        <v>17.875607958732498</v>
      </c>
      <c r="S28">
        <v>11.13</v>
      </c>
      <c r="T28">
        <v>0</v>
      </c>
      <c r="U28">
        <v>48.861483212919673</v>
      </c>
      <c r="V28">
        <v>8.7756056056056035</v>
      </c>
      <c r="W28">
        <v>19.200000000000003</v>
      </c>
      <c r="X28">
        <v>62.53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0.55780015140045425</v>
      </c>
      <c r="AE28">
        <v>6.9483451930355811</v>
      </c>
      <c r="AF28">
        <v>11.812210953346858</v>
      </c>
      <c r="AG28">
        <v>28.996556000000002</v>
      </c>
      <c r="AH28">
        <v>24.476474762407598</v>
      </c>
      <c r="AI28">
        <v>1.5064516889238018</v>
      </c>
      <c r="AJ28">
        <v>0</v>
      </c>
      <c r="AK28">
        <v>22.260860520094568</v>
      </c>
      <c r="AL28">
        <v>29.961018932874349</v>
      </c>
      <c r="AM28">
        <v>0</v>
      </c>
      <c r="AN28">
        <v>0</v>
      </c>
      <c r="AO28">
        <v>0</v>
      </c>
      <c r="AP28">
        <v>0</v>
      </c>
      <c r="AQ28">
        <v>28.295387301587301</v>
      </c>
      <c r="AR28">
        <v>0.23278713768115936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988.52190915953304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489.04746010922287</v>
      </c>
      <c r="L29">
        <v>6.02</v>
      </c>
      <c r="M29">
        <v>61.23</v>
      </c>
      <c r="N29">
        <v>50.075608173287726</v>
      </c>
      <c r="O29">
        <v>35.370000000000005</v>
      </c>
      <c r="P29">
        <v>26.5</v>
      </c>
      <c r="Q29">
        <v>4.34</v>
      </c>
      <c r="R29">
        <v>17.875607958732498</v>
      </c>
      <c r="S29">
        <v>11.13</v>
      </c>
      <c r="T29">
        <v>0</v>
      </c>
      <c r="U29">
        <v>48.861483212919673</v>
      </c>
      <c r="V29">
        <v>8.7756056056056035</v>
      </c>
      <c r="W29">
        <v>19.200000000000003</v>
      </c>
      <c r="X29">
        <v>62.53</v>
      </c>
      <c r="Y29">
        <v>0</v>
      </c>
      <c r="Z29">
        <v>0.92667363636363609</v>
      </c>
      <c r="AA29">
        <v>5.9253544303797483</v>
      </c>
      <c r="AB29">
        <v>3.3683555888972232</v>
      </c>
      <c r="AC29">
        <v>4.0803337521595724</v>
      </c>
      <c r="AD29">
        <v>7.7037910673732028</v>
      </c>
      <c r="AE29">
        <v>13.896690386071162</v>
      </c>
      <c r="AF29">
        <v>17.718316430020288</v>
      </c>
      <c r="AG29">
        <v>28.996556000000002</v>
      </c>
      <c r="AH29">
        <v>36.339198310454059</v>
      </c>
      <c r="AI29">
        <v>1.5064516889238018</v>
      </c>
      <c r="AJ29">
        <v>0</v>
      </c>
      <c r="AK29">
        <v>22.260860520094568</v>
      </c>
      <c r="AL29">
        <v>29.961018932874349</v>
      </c>
      <c r="AM29">
        <v>0</v>
      </c>
      <c r="AN29">
        <v>0</v>
      </c>
      <c r="AO29">
        <v>0</v>
      </c>
      <c r="AP29">
        <v>0</v>
      </c>
      <c r="AQ29">
        <v>28.295387301587301</v>
      </c>
      <c r="AR29">
        <v>0.23278713768115936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1043.9857918037549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489.04746010922287</v>
      </c>
      <c r="L30">
        <v>6.02</v>
      </c>
      <c r="M30">
        <v>61.23</v>
      </c>
      <c r="N30">
        <v>50.075608173287726</v>
      </c>
      <c r="O30">
        <v>35.370000000000005</v>
      </c>
      <c r="P30">
        <v>26.5</v>
      </c>
      <c r="Q30">
        <v>4.34</v>
      </c>
      <c r="R30">
        <v>17.875607958732498</v>
      </c>
      <c r="S30">
        <v>11.13</v>
      </c>
      <c r="T30">
        <v>0</v>
      </c>
      <c r="U30">
        <v>48.861483212919673</v>
      </c>
      <c r="V30">
        <v>8.7756056056056035</v>
      </c>
      <c r="W30">
        <v>19.200000000000003</v>
      </c>
      <c r="X30">
        <v>62.53</v>
      </c>
      <c r="Y30">
        <v>0</v>
      </c>
      <c r="Z30">
        <v>5.4985563636363626</v>
      </c>
      <c r="AA30">
        <v>11.828746835443042</v>
      </c>
      <c r="AB30">
        <v>16.657330832708173</v>
      </c>
      <c r="AC30">
        <v>8.1738440395790786</v>
      </c>
      <c r="AD30">
        <v>7.7037910673732028</v>
      </c>
      <c r="AE30">
        <v>13.896690386071162</v>
      </c>
      <c r="AF30">
        <v>25.988250507099398</v>
      </c>
      <c r="AG30">
        <v>28.996556000000002</v>
      </c>
      <c r="AH30">
        <v>47.920835480464618</v>
      </c>
      <c r="AI30">
        <v>1.5064516889238018</v>
      </c>
      <c r="AJ30">
        <v>0</v>
      </c>
      <c r="AK30">
        <v>22.260860520094568</v>
      </c>
      <c r="AL30">
        <v>29.961018932874349</v>
      </c>
      <c r="AM30">
        <v>3.3288312078019504</v>
      </c>
      <c r="AN30">
        <v>0</v>
      </c>
      <c r="AO30">
        <v>0</v>
      </c>
      <c r="AP30">
        <v>0</v>
      </c>
      <c r="AQ30">
        <v>37.736425396825396</v>
      </c>
      <c r="AR30">
        <v>0.23278713768115936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1104.464993017451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489.04746010922287</v>
      </c>
      <c r="L31">
        <v>6.02</v>
      </c>
      <c r="M31">
        <v>61.23</v>
      </c>
      <c r="N31">
        <v>50.075608173287726</v>
      </c>
      <c r="O31">
        <v>35.370000000000005</v>
      </c>
      <c r="P31">
        <v>26.5</v>
      </c>
      <c r="Q31">
        <v>3.4900000000000007</v>
      </c>
      <c r="R31">
        <v>17.875607958732498</v>
      </c>
      <c r="S31">
        <v>11.13</v>
      </c>
      <c r="T31">
        <v>0</v>
      </c>
      <c r="U31">
        <v>48.861483212919673</v>
      </c>
      <c r="V31">
        <v>8.7756056056056035</v>
      </c>
      <c r="W31">
        <v>19.200000000000003</v>
      </c>
      <c r="X31">
        <v>62.53</v>
      </c>
      <c r="Y31">
        <v>0</v>
      </c>
      <c r="Z31">
        <v>5.4985563636363626</v>
      </c>
      <c r="AA31">
        <v>11.828746835443042</v>
      </c>
      <c r="AB31">
        <v>16.657330832708173</v>
      </c>
      <c r="AC31">
        <v>8.1738440395790786</v>
      </c>
      <c r="AD31">
        <v>7.7037910673732028</v>
      </c>
      <c r="AE31">
        <v>13.896690386071162</v>
      </c>
      <c r="AF31">
        <v>25.988250507099398</v>
      </c>
      <c r="AG31">
        <v>28.996556000000002</v>
      </c>
      <c r="AH31">
        <v>47.920835480464618</v>
      </c>
      <c r="AI31">
        <v>6.9744760408483888</v>
      </c>
      <c r="AJ31">
        <v>0</v>
      </c>
      <c r="AK31">
        <v>22.260860520094568</v>
      </c>
      <c r="AL31">
        <v>29.961018932874349</v>
      </c>
      <c r="AM31">
        <v>3.3288312078019504</v>
      </c>
      <c r="AN31">
        <v>0</v>
      </c>
      <c r="AO31">
        <v>0</v>
      </c>
      <c r="AP31">
        <v>0</v>
      </c>
      <c r="AQ31">
        <v>37.736425396825396</v>
      </c>
      <c r="AR31">
        <v>0.23278713768115936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1109.0830173693753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489.04746010922287</v>
      </c>
      <c r="L32">
        <v>6.02</v>
      </c>
      <c r="M32">
        <v>61.23</v>
      </c>
      <c r="N32">
        <v>50.075608173287726</v>
      </c>
      <c r="O32">
        <v>35.370000000000005</v>
      </c>
      <c r="P32">
        <v>26.5</v>
      </c>
      <c r="Q32">
        <v>3.4900000000000007</v>
      </c>
      <c r="R32">
        <v>17.875607958732498</v>
      </c>
      <c r="S32">
        <v>11.13</v>
      </c>
      <c r="T32">
        <v>0</v>
      </c>
      <c r="U32">
        <v>48.861483212919673</v>
      </c>
      <c r="V32">
        <v>8.7756056056056035</v>
      </c>
      <c r="W32">
        <v>19.200000000000003</v>
      </c>
      <c r="X32">
        <v>62.53</v>
      </c>
      <c r="Y32">
        <v>0</v>
      </c>
      <c r="Z32">
        <v>5.4985563636363626</v>
      </c>
      <c r="AA32">
        <v>11.828746835443042</v>
      </c>
      <c r="AB32">
        <v>16.657330832708173</v>
      </c>
      <c r="AC32">
        <v>8.1738440395790786</v>
      </c>
      <c r="AD32">
        <v>7.7037910673732028</v>
      </c>
      <c r="AE32">
        <v>13.896690386071162</v>
      </c>
      <c r="AF32">
        <v>25.988250507099398</v>
      </c>
      <c r="AG32">
        <v>28.996556000000002</v>
      </c>
      <c r="AH32">
        <v>47.920835480464618</v>
      </c>
      <c r="AI32">
        <v>6.9744760408483888</v>
      </c>
      <c r="AJ32">
        <v>0</v>
      </c>
      <c r="AK32">
        <v>22.260860520094568</v>
      </c>
      <c r="AL32">
        <v>29.961018932874349</v>
      </c>
      <c r="AM32">
        <v>3.4517959489872463</v>
      </c>
      <c r="AN32">
        <v>0</v>
      </c>
      <c r="AO32">
        <v>0</v>
      </c>
      <c r="AP32">
        <v>0</v>
      </c>
      <c r="AQ32">
        <v>37.736425396825396</v>
      </c>
      <c r="AR32">
        <v>1.3967228260869562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1110.3699177989663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489.04746010922287</v>
      </c>
      <c r="L33">
        <v>6.02</v>
      </c>
      <c r="M33">
        <v>61.23</v>
      </c>
      <c r="N33">
        <v>50.075608173287726</v>
      </c>
      <c r="O33">
        <v>35.370000000000005</v>
      </c>
      <c r="P33">
        <v>26.5</v>
      </c>
      <c r="Q33">
        <v>3.4900000000000007</v>
      </c>
      <c r="R33">
        <v>17.875607958732498</v>
      </c>
      <c r="S33">
        <v>11.13</v>
      </c>
      <c r="T33">
        <v>0</v>
      </c>
      <c r="U33">
        <v>48.861483212919673</v>
      </c>
      <c r="V33">
        <v>8.7756056056056035</v>
      </c>
      <c r="W33">
        <v>19.200000000000003</v>
      </c>
      <c r="X33">
        <v>62.53</v>
      </c>
      <c r="Y33">
        <v>0</v>
      </c>
      <c r="Z33">
        <v>5.4985563636363626</v>
      </c>
      <c r="AA33">
        <v>11.828746835443042</v>
      </c>
      <c r="AB33">
        <v>16.657330832708173</v>
      </c>
      <c r="AC33">
        <v>8.1738440395790786</v>
      </c>
      <c r="AD33">
        <v>7.7037910673732028</v>
      </c>
      <c r="AE33">
        <v>13.896690386071162</v>
      </c>
      <c r="AF33">
        <v>25.988250507099398</v>
      </c>
      <c r="AG33">
        <v>28.996556000000002</v>
      </c>
      <c r="AH33">
        <v>47.920835480464618</v>
      </c>
      <c r="AI33">
        <v>6.9744760408483888</v>
      </c>
      <c r="AJ33">
        <v>0</v>
      </c>
      <c r="AK33">
        <v>22.260860520094568</v>
      </c>
      <c r="AL33">
        <v>29.961018932874349</v>
      </c>
      <c r="AM33">
        <v>3.4517959489872463</v>
      </c>
      <c r="AN33">
        <v>0</v>
      </c>
      <c r="AO33">
        <v>0</v>
      </c>
      <c r="AP33">
        <v>0</v>
      </c>
      <c r="AQ33">
        <v>37.736425396825396</v>
      </c>
      <c r="AR33">
        <v>1.3967228260869562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1110.3699177989663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489.04746010922287</v>
      </c>
      <c r="L34">
        <v>6.02</v>
      </c>
      <c r="M34">
        <v>61.23</v>
      </c>
      <c r="N34">
        <v>50.075608173287726</v>
      </c>
      <c r="O34">
        <v>35.370000000000005</v>
      </c>
      <c r="P34">
        <v>26.5</v>
      </c>
      <c r="Q34">
        <v>3.4900000000000007</v>
      </c>
      <c r="R34">
        <v>17.875607958732498</v>
      </c>
      <c r="S34">
        <v>11.13</v>
      </c>
      <c r="T34">
        <v>0</v>
      </c>
      <c r="U34">
        <v>48.861483212919673</v>
      </c>
      <c r="V34">
        <v>8.7756056056056035</v>
      </c>
      <c r="W34">
        <v>19.200000000000003</v>
      </c>
      <c r="X34">
        <v>62.53</v>
      </c>
      <c r="Y34">
        <v>0</v>
      </c>
      <c r="Z34">
        <v>5.4985563636363626</v>
      </c>
      <c r="AA34">
        <v>11.828746835443042</v>
      </c>
      <c r="AB34">
        <v>16.657330832708173</v>
      </c>
      <c r="AC34">
        <v>8.1738440395790786</v>
      </c>
      <c r="AD34">
        <v>7.7037910673732028</v>
      </c>
      <c r="AE34">
        <v>13.896690386071162</v>
      </c>
      <c r="AF34">
        <v>25.988250507099398</v>
      </c>
      <c r="AG34">
        <v>28.996556000000002</v>
      </c>
      <c r="AH34">
        <v>47.920835480464618</v>
      </c>
      <c r="AI34">
        <v>1.5064516889238018</v>
      </c>
      <c r="AJ34">
        <v>0</v>
      </c>
      <c r="AK34">
        <v>22.260860520094568</v>
      </c>
      <c r="AL34">
        <v>6.6546884681583469</v>
      </c>
      <c r="AM34">
        <v>3.4517959489872463</v>
      </c>
      <c r="AN34">
        <v>0</v>
      </c>
      <c r="AO34">
        <v>0</v>
      </c>
      <c r="AP34">
        <v>0</v>
      </c>
      <c r="AQ34">
        <v>37.736425396825396</v>
      </c>
      <c r="AR34">
        <v>12.570505434782604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1092.7693455910216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489.04746010922287</v>
      </c>
      <c r="L35">
        <v>6.02</v>
      </c>
      <c r="M35">
        <v>61.23</v>
      </c>
      <c r="N35">
        <v>50.075608173287726</v>
      </c>
      <c r="O35">
        <v>35.370000000000005</v>
      </c>
      <c r="P35">
        <v>26.5</v>
      </c>
      <c r="Q35">
        <v>3.4900000000000007</v>
      </c>
      <c r="R35">
        <v>17.875607958732498</v>
      </c>
      <c r="S35">
        <v>11.13</v>
      </c>
      <c r="T35">
        <v>0</v>
      </c>
      <c r="U35">
        <v>48.861483212919673</v>
      </c>
      <c r="V35">
        <v>8.7756056056056035</v>
      </c>
      <c r="W35">
        <v>19.200000000000003</v>
      </c>
      <c r="X35">
        <v>62.53</v>
      </c>
      <c r="Y35">
        <v>0</v>
      </c>
      <c r="Z35">
        <v>5.4985563636363626</v>
      </c>
      <c r="AA35">
        <v>11.828746835443042</v>
      </c>
      <c r="AB35">
        <v>16.657330832708173</v>
      </c>
      <c r="AC35">
        <v>8.1738440395790786</v>
      </c>
      <c r="AD35">
        <v>7.7037910673732028</v>
      </c>
      <c r="AE35">
        <v>13.896690386071162</v>
      </c>
      <c r="AF35">
        <v>25.988250507099398</v>
      </c>
      <c r="AG35">
        <v>28.996556000000002</v>
      </c>
      <c r="AH35">
        <v>47.920835480464618</v>
      </c>
      <c r="AI35">
        <v>0</v>
      </c>
      <c r="AJ35">
        <v>0</v>
      </c>
      <c r="AK35">
        <v>22.260860520094568</v>
      </c>
      <c r="AL35">
        <v>0.99969535283993105</v>
      </c>
      <c r="AM35">
        <v>3.4517959489872463</v>
      </c>
      <c r="AN35">
        <v>0</v>
      </c>
      <c r="AO35">
        <v>0</v>
      </c>
      <c r="AP35">
        <v>0</v>
      </c>
      <c r="AQ35">
        <v>37.736425396825396</v>
      </c>
      <c r="AR35">
        <v>12.570505434782604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1085.6079007867793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489.04746010922287</v>
      </c>
      <c r="L36">
        <v>6.02</v>
      </c>
      <c r="M36">
        <v>61.23</v>
      </c>
      <c r="N36">
        <v>50.075608173287726</v>
      </c>
      <c r="O36">
        <v>35.370000000000005</v>
      </c>
      <c r="P36">
        <v>26.5</v>
      </c>
      <c r="Q36">
        <v>3.4900000000000007</v>
      </c>
      <c r="R36">
        <v>17.875607958732498</v>
      </c>
      <c r="S36">
        <v>11.13</v>
      </c>
      <c r="T36">
        <v>0</v>
      </c>
      <c r="U36">
        <v>48.861483212919673</v>
      </c>
      <c r="V36">
        <v>8.7756056056056035</v>
      </c>
      <c r="W36">
        <v>19.200000000000003</v>
      </c>
      <c r="X36">
        <v>62.53</v>
      </c>
      <c r="Y36">
        <v>0</v>
      </c>
      <c r="Z36">
        <v>0.92667363636363609</v>
      </c>
      <c r="AA36">
        <v>11.828746835443042</v>
      </c>
      <c r="AB36">
        <v>1.1198574643660912</v>
      </c>
      <c r="AC36">
        <v>4.0803337521595724</v>
      </c>
      <c r="AD36">
        <v>7.7037910673732028</v>
      </c>
      <c r="AE36">
        <v>6.9483451930355811</v>
      </c>
      <c r="AF36">
        <v>17.718316430020288</v>
      </c>
      <c r="AG36">
        <v>28.996556000000002</v>
      </c>
      <c r="AH36">
        <v>47.920835480464618</v>
      </c>
      <c r="AI36">
        <v>0</v>
      </c>
      <c r="AJ36">
        <v>0</v>
      </c>
      <c r="AK36">
        <v>22.260860520094568</v>
      </c>
      <c r="AL36">
        <v>0.99969535283993105</v>
      </c>
      <c r="AM36">
        <v>0</v>
      </c>
      <c r="AN36">
        <v>0</v>
      </c>
      <c r="AO36">
        <v>0</v>
      </c>
      <c r="AP36">
        <v>0</v>
      </c>
      <c r="AQ36">
        <v>37.736425396825396</v>
      </c>
      <c r="AR36">
        <v>12.570505434782604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1042.7349591846432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489.04746010922287</v>
      </c>
      <c r="L37">
        <v>6.02</v>
      </c>
      <c r="M37">
        <v>61.23</v>
      </c>
      <c r="N37">
        <v>50.075608173287726</v>
      </c>
      <c r="O37">
        <v>35.370000000000005</v>
      </c>
      <c r="P37">
        <v>26.5</v>
      </c>
      <c r="Q37">
        <v>3.4900000000000007</v>
      </c>
      <c r="R37">
        <v>17.875607958732498</v>
      </c>
      <c r="S37">
        <v>11.13</v>
      </c>
      <c r="T37">
        <v>0</v>
      </c>
      <c r="U37">
        <v>48.861483212919673</v>
      </c>
      <c r="V37">
        <v>8.7756056056056035</v>
      </c>
      <c r="W37">
        <v>19.200000000000003</v>
      </c>
      <c r="X37">
        <v>62.53</v>
      </c>
      <c r="Y37">
        <v>0</v>
      </c>
      <c r="Z37">
        <v>0</v>
      </c>
      <c r="AA37">
        <v>5.9253544303797483</v>
      </c>
      <c r="AB37">
        <v>0</v>
      </c>
      <c r="AC37">
        <v>4.0803337521595724</v>
      </c>
      <c r="AD37">
        <v>7.7037910673732028</v>
      </c>
      <c r="AE37">
        <v>0</v>
      </c>
      <c r="AF37">
        <v>17.718316430020288</v>
      </c>
      <c r="AG37">
        <v>28.996556000000002</v>
      </c>
      <c r="AH37">
        <v>36.378726082365361</v>
      </c>
      <c r="AI37">
        <v>0</v>
      </c>
      <c r="AJ37">
        <v>0</v>
      </c>
      <c r="AK37">
        <v>22.260860520094568</v>
      </c>
      <c r="AL37">
        <v>0.99969535283993105</v>
      </c>
      <c r="AM37">
        <v>0</v>
      </c>
      <c r="AN37">
        <v>0</v>
      </c>
      <c r="AO37">
        <v>0</v>
      </c>
      <c r="AP37">
        <v>0</v>
      </c>
      <c r="AQ37">
        <v>37.736425396825396</v>
      </c>
      <c r="AR37">
        <v>0.93114855072463742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1004.6552242036574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489.04746010922287</v>
      </c>
      <c r="L38">
        <v>6.02</v>
      </c>
      <c r="M38">
        <v>61.23</v>
      </c>
      <c r="N38">
        <v>50.075608173287726</v>
      </c>
      <c r="O38">
        <v>35.370000000000005</v>
      </c>
      <c r="P38">
        <v>26.5</v>
      </c>
      <c r="Q38">
        <v>3.4900000000000007</v>
      </c>
      <c r="R38">
        <v>17.875607958732498</v>
      </c>
      <c r="S38">
        <v>11.13</v>
      </c>
      <c r="T38">
        <v>0</v>
      </c>
      <c r="U38">
        <v>48.861483212919673</v>
      </c>
      <c r="V38">
        <v>8.7756056056056035</v>
      </c>
      <c r="W38">
        <v>19.200000000000003</v>
      </c>
      <c r="X38">
        <v>62.53</v>
      </c>
      <c r="Y38">
        <v>0</v>
      </c>
      <c r="Z38">
        <v>0</v>
      </c>
      <c r="AA38">
        <v>5.9253544303797483</v>
      </c>
      <c r="AB38">
        <v>0</v>
      </c>
      <c r="AC38">
        <v>4.0803337521595724</v>
      </c>
      <c r="AD38">
        <v>7.7037910673732028</v>
      </c>
      <c r="AE38">
        <v>0</v>
      </c>
      <c r="AF38">
        <v>11.812210953346858</v>
      </c>
      <c r="AG38">
        <v>28.996556000000002</v>
      </c>
      <c r="AH38">
        <v>26.360631890179512</v>
      </c>
      <c r="AI38">
        <v>0</v>
      </c>
      <c r="AJ38">
        <v>0</v>
      </c>
      <c r="AK38">
        <v>22.260860520094568</v>
      </c>
      <c r="AL38">
        <v>0.99969535283993105</v>
      </c>
      <c r="AM38">
        <v>0</v>
      </c>
      <c r="AN38">
        <v>0</v>
      </c>
      <c r="AO38">
        <v>0</v>
      </c>
      <c r="AP38">
        <v>0</v>
      </c>
      <c r="AQ38">
        <v>37.736425396825396</v>
      </c>
      <c r="AR38">
        <v>0.46996648550724623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988.26984246958079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489.04746010922287</v>
      </c>
      <c r="L39">
        <v>6.02</v>
      </c>
      <c r="M39">
        <v>61.23</v>
      </c>
      <c r="N39">
        <v>50.075608173287726</v>
      </c>
      <c r="O39">
        <v>35.370000000000005</v>
      </c>
      <c r="P39">
        <v>26.5</v>
      </c>
      <c r="Q39">
        <v>3.4900000000000007</v>
      </c>
      <c r="R39">
        <v>17.875607958732498</v>
      </c>
      <c r="S39">
        <v>11.13</v>
      </c>
      <c r="T39">
        <v>0</v>
      </c>
      <c r="U39">
        <v>48.861483212919673</v>
      </c>
      <c r="V39">
        <v>8.7756056056056035</v>
      </c>
      <c r="W39">
        <v>19.200000000000003</v>
      </c>
      <c r="X39">
        <v>62.53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3.856287660862983</v>
      </c>
      <c r="AE39">
        <v>0</v>
      </c>
      <c r="AF39">
        <v>11.812210953346858</v>
      </c>
      <c r="AG39">
        <v>28.996556000000002</v>
      </c>
      <c r="AH39">
        <v>17.572290601900736</v>
      </c>
      <c r="AI39">
        <v>0</v>
      </c>
      <c r="AJ39">
        <v>0</v>
      </c>
      <c r="AK39">
        <v>22.260860520094568</v>
      </c>
      <c r="AL39">
        <v>0.99969535283993105</v>
      </c>
      <c r="AM39">
        <v>0</v>
      </c>
      <c r="AN39">
        <v>0</v>
      </c>
      <c r="AO39">
        <v>0</v>
      </c>
      <c r="AP39">
        <v>0</v>
      </c>
      <c r="AQ39">
        <v>37.736425396825396</v>
      </c>
      <c r="AR39">
        <v>0.46996648550724623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965.62830959225232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489.04746010922287</v>
      </c>
      <c r="L40">
        <v>6.02</v>
      </c>
      <c r="M40">
        <v>61.23</v>
      </c>
      <c r="N40">
        <v>50.075608173287726</v>
      </c>
      <c r="O40">
        <v>35.370000000000005</v>
      </c>
      <c r="P40">
        <v>26.5</v>
      </c>
      <c r="Q40">
        <v>3.4900000000000007</v>
      </c>
      <c r="R40">
        <v>17.875607958732498</v>
      </c>
      <c r="S40">
        <v>11.13</v>
      </c>
      <c r="T40">
        <v>0</v>
      </c>
      <c r="U40">
        <v>48.861483212919673</v>
      </c>
      <c r="V40">
        <v>8.7756056056056035</v>
      </c>
      <c r="W40">
        <v>19.200000000000003</v>
      </c>
      <c r="X40">
        <v>62.53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3.856287660862983</v>
      </c>
      <c r="AE40">
        <v>0</v>
      </c>
      <c r="AF40">
        <v>11.812210953346858</v>
      </c>
      <c r="AG40">
        <v>28.996556000000002</v>
      </c>
      <c r="AH40">
        <v>7.9846099260823644</v>
      </c>
      <c r="AI40">
        <v>0</v>
      </c>
      <c r="AJ40">
        <v>0</v>
      </c>
      <c r="AK40">
        <v>22.260860520094568</v>
      </c>
      <c r="AL40">
        <v>0.99969535283993105</v>
      </c>
      <c r="AM40">
        <v>0</v>
      </c>
      <c r="AN40">
        <v>0</v>
      </c>
      <c r="AO40">
        <v>0</v>
      </c>
      <c r="AP40">
        <v>0</v>
      </c>
      <c r="AQ40">
        <v>37.736425396825396</v>
      </c>
      <c r="AR40">
        <v>0.46996648550724623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956.040628916434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403.24707761435042</v>
      </c>
      <c r="L41">
        <v>6.02</v>
      </c>
      <c r="M41">
        <v>61.23</v>
      </c>
      <c r="N41">
        <v>50.075608173287726</v>
      </c>
      <c r="O41">
        <v>35.370000000000005</v>
      </c>
      <c r="P41">
        <v>26.5</v>
      </c>
      <c r="Q41">
        <v>3.4900000000000007</v>
      </c>
      <c r="R41">
        <v>17.875607958732498</v>
      </c>
      <c r="S41">
        <v>11.13</v>
      </c>
      <c r="T41">
        <v>0</v>
      </c>
      <c r="U41">
        <v>48.861483212919673</v>
      </c>
      <c r="V41">
        <v>8.7756056056056035</v>
      </c>
      <c r="W41">
        <v>19.329999999999998</v>
      </c>
      <c r="X41">
        <v>62.53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5.9061054766734289</v>
      </c>
      <c r="AG41">
        <v>28.996556000000002</v>
      </c>
      <c r="AH41">
        <v>0</v>
      </c>
      <c r="AI41">
        <v>0</v>
      </c>
      <c r="AJ41">
        <v>0</v>
      </c>
      <c r="AK41">
        <v>22.260860520094568</v>
      </c>
      <c r="AL41">
        <v>0.99969535283993105</v>
      </c>
      <c r="AM41">
        <v>0</v>
      </c>
      <c r="AN41">
        <v>0</v>
      </c>
      <c r="AO41">
        <v>0</v>
      </c>
      <c r="AP41">
        <v>0</v>
      </c>
      <c r="AQ41">
        <v>37.736425396825396</v>
      </c>
      <c r="AR41">
        <v>0.46996648550724623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852.6232433579429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336.03999999999996</v>
      </c>
      <c r="L42">
        <v>6.02</v>
      </c>
      <c r="M42">
        <v>61.23</v>
      </c>
      <c r="N42">
        <v>50.075608173287726</v>
      </c>
      <c r="O42">
        <v>35.370000000000005</v>
      </c>
      <c r="P42">
        <v>26.5</v>
      </c>
      <c r="Q42">
        <v>3.4900000000000007</v>
      </c>
      <c r="R42">
        <v>17.875607958732498</v>
      </c>
      <c r="S42">
        <v>11.13</v>
      </c>
      <c r="T42">
        <v>0</v>
      </c>
      <c r="U42">
        <v>48.861483212919673</v>
      </c>
      <c r="V42">
        <v>8.7756056056056035</v>
      </c>
      <c r="W42">
        <v>19.329999999999998</v>
      </c>
      <c r="X42">
        <v>62.53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5.9061054766734289</v>
      </c>
      <c r="AG42">
        <v>28.996556000000002</v>
      </c>
      <c r="AH42">
        <v>0</v>
      </c>
      <c r="AI42">
        <v>0</v>
      </c>
      <c r="AJ42">
        <v>0</v>
      </c>
      <c r="AK42">
        <v>22.260860520094568</v>
      </c>
      <c r="AL42">
        <v>0.99969535283993105</v>
      </c>
      <c r="AM42">
        <v>0</v>
      </c>
      <c r="AN42">
        <v>0</v>
      </c>
      <c r="AO42">
        <v>0</v>
      </c>
      <c r="AP42">
        <v>0</v>
      </c>
      <c r="AQ42">
        <v>37.736425396825396</v>
      </c>
      <c r="AR42">
        <v>0.46996648550724623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785.41616574359239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268.83687738238376</v>
      </c>
      <c r="L43">
        <v>6.0200000000000005</v>
      </c>
      <c r="M43">
        <v>61.23</v>
      </c>
      <c r="N43">
        <v>50.075608173287726</v>
      </c>
      <c r="O43">
        <v>35.370000000000005</v>
      </c>
      <c r="P43">
        <v>26.5</v>
      </c>
      <c r="Q43">
        <v>3.4900000000000007</v>
      </c>
      <c r="R43">
        <v>17.875607958732498</v>
      </c>
      <c r="S43">
        <v>11.125488447507093</v>
      </c>
      <c r="T43">
        <v>0</v>
      </c>
      <c r="U43">
        <v>48.861483212919673</v>
      </c>
      <c r="V43">
        <v>8.7756056056056035</v>
      </c>
      <c r="W43">
        <v>19.324400911161728</v>
      </c>
      <c r="X43">
        <v>62.53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5.9061054766734289</v>
      </c>
      <c r="AG43">
        <v>28.996556000000002</v>
      </c>
      <c r="AH43">
        <v>0</v>
      </c>
      <c r="AI43">
        <v>0</v>
      </c>
      <c r="AJ43">
        <v>0</v>
      </c>
      <c r="AK43">
        <v>22.260860520094568</v>
      </c>
      <c r="AL43">
        <v>0.99969535283993105</v>
      </c>
      <c r="AM43">
        <v>0</v>
      </c>
      <c r="AN43">
        <v>0</v>
      </c>
      <c r="AO43">
        <v>0</v>
      </c>
      <c r="AP43">
        <v>0</v>
      </c>
      <c r="AQ43">
        <v>37.736425396825396</v>
      </c>
      <c r="AR43">
        <v>1.1639356884057965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718.8969016875435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268.83</v>
      </c>
      <c r="L44">
        <v>6.0200000000000005</v>
      </c>
      <c r="M44">
        <v>61.23</v>
      </c>
      <c r="N44">
        <v>50.075608173287726</v>
      </c>
      <c r="O44">
        <v>35.370000000000005</v>
      </c>
      <c r="P44">
        <v>26.5</v>
      </c>
      <c r="Q44">
        <v>3.4900000000000007</v>
      </c>
      <c r="R44">
        <v>17.875607958732498</v>
      </c>
      <c r="S44">
        <v>11.125488447507093</v>
      </c>
      <c r="T44">
        <v>0</v>
      </c>
      <c r="U44">
        <v>48.861483212919673</v>
      </c>
      <c r="V44">
        <v>8.7756056056056035</v>
      </c>
      <c r="W44">
        <v>19.324400911161728</v>
      </c>
      <c r="X44">
        <v>62.53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5.9061054766734289</v>
      </c>
      <c r="AG44">
        <v>28.996556000000002</v>
      </c>
      <c r="AH44">
        <v>0</v>
      </c>
      <c r="AI44">
        <v>0</v>
      </c>
      <c r="AJ44">
        <v>0</v>
      </c>
      <c r="AK44">
        <v>22.260860520094568</v>
      </c>
      <c r="AL44">
        <v>0.99969535283993105</v>
      </c>
      <c r="AM44">
        <v>0</v>
      </c>
      <c r="AN44">
        <v>0</v>
      </c>
      <c r="AO44">
        <v>0</v>
      </c>
      <c r="AP44">
        <v>2.4287760000000005</v>
      </c>
      <c r="AQ44">
        <v>28.295387301587301</v>
      </c>
      <c r="AR44">
        <v>12.570505434782604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723.28433195629839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268.83</v>
      </c>
      <c r="L45">
        <v>6.02</v>
      </c>
      <c r="M45">
        <v>61.23</v>
      </c>
      <c r="N45">
        <v>50.075608173287726</v>
      </c>
      <c r="O45">
        <v>35.370000000000005</v>
      </c>
      <c r="P45">
        <v>26.5</v>
      </c>
      <c r="Q45">
        <v>3.4900000000000007</v>
      </c>
      <c r="R45">
        <v>17.875607958732498</v>
      </c>
      <c r="S45">
        <v>11.125488447507093</v>
      </c>
      <c r="T45">
        <v>0</v>
      </c>
      <c r="U45">
        <v>48.861483212919673</v>
      </c>
      <c r="V45">
        <v>8.7756056056056035</v>
      </c>
      <c r="W45">
        <v>19.324400911161728</v>
      </c>
      <c r="X45">
        <v>62.53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5.9061054766734289</v>
      </c>
      <c r="AG45">
        <v>28.996556000000002</v>
      </c>
      <c r="AH45">
        <v>0</v>
      </c>
      <c r="AI45">
        <v>0</v>
      </c>
      <c r="AJ45">
        <v>0</v>
      </c>
      <c r="AK45">
        <v>22.260860520094568</v>
      </c>
      <c r="AL45">
        <v>0.99969535283993105</v>
      </c>
      <c r="AM45">
        <v>0</v>
      </c>
      <c r="AN45">
        <v>0</v>
      </c>
      <c r="AO45">
        <v>0</v>
      </c>
      <c r="AP45">
        <v>2.4287760000000005</v>
      </c>
      <c r="AQ45">
        <v>18.868212698412698</v>
      </c>
      <c r="AR45">
        <v>12.570505434782604</v>
      </c>
      <c r="AS45">
        <v>1.8182515611061552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713.85715735312374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268.83</v>
      </c>
      <c r="L46">
        <v>6.02</v>
      </c>
      <c r="M46">
        <v>61.23</v>
      </c>
      <c r="N46">
        <v>50.075608173287726</v>
      </c>
      <c r="O46">
        <v>35.370000000000005</v>
      </c>
      <c r="P46">
        <v>26.5</v>
      </c>
      <c r="Q46">
        <v>3.4900000000000007</v>
      </c>
      <c r="R46">
        <v>17.875607958732498</v>
      </c>
      <c r="S46">
        <v>11.125488447507093</v>
      </c>
      <c r="T46">
        <v>0</v>
      </c>
      <c r="U46">
        <v>48.861483212919673</v>
      </c>
      <c r="V46">
        <v>8.7756056056056035</v>
      </c>
      <c r="W46">
        <v>19.324400911161728</v>
      </c>
      <c r="X46">
        <v>62.53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5.9061054766734289</v>
      </c>
      <c r="AG46">
        <v>28.996556000000002</v>
      </c>
      <c r="AH46">
        <v>0</v>
      </c>
      <c r="AI46">
        <v>0</v>
      </c>
      <c r="AJ46">
        <v>0</v>
      </c>
      <c r="AK46">
        <v>22.260860520094568</v>
      </c>
      <c r="AL46">
        <v>0.99969535283993105</v>
      </c>
      <c r="AM46">
        <v>0</v>
      </c>
      <c r="AN46">
        <v>0</v>
      </c>
      <c r="AO46">
        <v>0</v>
      </c>
      <c r="AP46">
        <v>2.4287760000000005</v>
      </c>
      <c r="AQ46">
        <v>18.868212698412698</v>
      </c>
      <c r="AR46">
        <v>12.570505434782604</v>
      </c>
      <c r="AS46">
        <v>1.8182515611061552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713.85715735312374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268.83</v>
      </c>
      <c r="L47">
        <v>6.02</v>
      </c>
      <c r="M47">
        <v>61.23</v>
      </c>
      <c r="N47">
        <v>50.075608173287726</v>
      </c>
      <c r="O47">
        <v>35.370000000000005</v>
      </c>
      <c r="P47">
        <v>26.5</v>
      </c>
      <c r="Q47">
        <v>3.4900000000000007</v>
      </c>
      <c r="R47">
        <v>17.875607958732498</v>
      </c>
      <c r="S47">
        <v>11.125488447507093</v>
      </c>
      <c r="T47">
        <v>0</v>
      </c>
      <c r="U47">
        <v>48.861483212919673</v>
      </c>
      <c r="V47">
        <v>8.7756056056056035</v>
      </c>
      <c r="W47">
        <v>19.324400911161728</v>
      </c>
      <c r="X47">
        <v>62.53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5.9061054766734289</v>
      </c>
      <c r="AG47">
        <v>28.996556000000002</v>
      </c>
      <c r="AH47">
        <v>0</v>
      </c>
      <c r="AI47">
        <v>0</v>
      </c>
      <c r="AJ47">
        <v>0</v>
      </c>
      <c r="AK47">
        <v>22.260860520094568</v>
      </c>
      <c r="AL47">
        <v>0.99969535283993105</v>
      </c>
      <c r="AM47">
        <v>0</v>
      </c>
      <c r="AN47">
        <v>0</v>
      </c>
      <c r="AO47">
        <v>0</v>
      </c>
      <c r="AP47">
        <v>2.4287760000000005</v>
      </c>
      <c r="AQ47">
        <v>18.868212698412698</v>
      </c>
      <c r="AR47">
        <v>1.3967228260869562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702.68337474442808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268.83</v>
      </c>
      <c r="L48">
        <v>6.02</v>
      </c>
      <c r="M48">
        <v>61.23</v>
      </c>
      <c r="N48">
        <v>50.075608173287726</v>
      </c>
      <c r="O48">
        <v>35.370000000000005</v>
      </c>
      <c r="P48">
        <v>26.5</v>
      </c>
      <c r="Q48">
        <v>3.4900000000000007</v>
      </c>
      <c r="R48">
        <v>17.875607958732498</v>
      </c>
      <c r="S48">
        <v>11.125488447507093</v>
      </c>
      <c r="T48">
        <v>0</v>
      </c>
      <c r="U48">
        <v>48.861483212919673</v>
      </c>
      <c r="V48">
        <v>8.7756056056056035</v>
      </c>
      <c r="W48">
        <v>19.324400911161728</v>
      </c>
      <c r="X48">
        <v>62.53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5.9061054766734289</v>
      </c>
      <c r="AG48">
        <v>28.996556000000002</v>
      </c>
      <c r="AH48">
        <v>0</v>
      </c>
      <c r="AI48">
        <v>0</v>
      </c>
      <c r="AJ48">
        <v>0</v>
      </c>
      <c r="AK48">
        <v>22.260860520094568</v>
      </c>
      <c r="AL48">
        <v>0.99969535283993105</v>
      </c>
      <c r="AM48">
        <v>0</v>
      </c>
      <c r="AN48">
        <v>0</v>
      </c>
      <c r="AO48">
        <v>0</v>
      </c>
      <c r="AP48">
        <v>2.4287760000000005</v>
      </c>
      <c r="AQ48">
        <v>18.868212698412698</v>
      </c>
      <c r="AR48">
        <v>0.46996648550724623</v>
      </c>
      <c r="AS48">
        <v>1.8182515611061552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701.75661840384839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268.83</v>
      </c>
      <c r="L49">
        <v>6.02</v>
      </c>
      <c r="M49">
        <v>61.23</v>
      </c>
      <c r="N49">
        <v>50.075608173287726</v>
      </c>
      <c r="O49">
        <v>35.370000000000005</v>
      </c>
      <c r="P49">
        <v>26.5</v>
      </c>
      <c r="Q49">
        <v>3.49</v>
      </c>
      <c r="R49">
        <v>17.89490318906606</v>
      </c>
      <c r="S49">
        <v>11.424742410303587</v>
      </c>
      <c r="T49">
        <v>0</v>
      </c>
      <c r="U49">
        <v>48.861483212919673</v>
      </c>
      <c r="V49">
        <v>8.7756056056056035</v>
      </c>
      <c r="W49">
        <v>19.324400911161728</v>
      </c>
      <c r="X49">
        <v>62.53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5.9061054766734289</v>
      </c>
      <c r="AG49">
        <v>28.996556000000002</v>
      </c>
      <c r="AH49">
        <v>0</v>
      </c>
      <c r="AI49">
        <v>0</v>
      </c>
      <c r="AJ49">
        <v>0</v>
      </c>
      <c r="AK49">
        <v>22.260860520094568</v>
      </c>
      <c r="AL49">
        <v>0.99969535283993105</v>
      </c>
      <c r="AM49">
        <v>0</v>
      </c>
      <c r="AN49">
        <v>0</v>
      </c>
      <c r="AO49">
        <v>0</v>
      </c>
      <c r="AP49">
        <v>2.4287760000000005</v>
      </c>
      <c r="AQ49">
        <v>18.868212698412698</v>
      </c>
      <c r="AR49">
        <v>0.46996648550724623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702.07516759697842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268.83</v>
      </c>
      <c r="L50">
        <v>3.3000000000000003</v>
      </c>
      <c r="M50">
        <v>61.23</v>
      </c>
      <c r="N50">
        <v>50.075608173287726</v>
      </c>
      <c r="O50">
        <v>35.370000000000005</v>
      </c>
      <c r="P50">
        <v>26.5</v>
      </c>
      <c r="Q50">
        <v>2.38</v>
      </c>
      <c r="R50">
        <v>9.82</v>
      </c>
      <c r="S50">
        <v>5.9537234042553191</v>
      </c>
      <c r="T50">
        <v>0</v>
      </c>
      <c r="U50">
        <v>48.861483212919673</v>
      </c>
      <c r="V50">
        <v>8.7756056056056035</v>
      </c>
      <c r="W50">
        <v>19.324400911161728</v>
      </c>
      <c r="X50">
        <v>62.53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5.9061054766734289</v>
      </c>
      <c r="AG50">
        <v>28.996556000000002</v>
      </c>
      <c r="AH50">
        <v>0</v>
      </c>
      <c r="AI50">
        <v>0</v>
      </c>
      <c r="AJ50">
        <v>0</v>
      </c>
      <c r="AK50">
        <v>22.260860520094568</v>
      </c>
      <c r="AL50">
        <v>0.99969535283993105</v>
      </c>
      <c r="AM50">
        <v>0</v>
      </c>
      <c r="AN50">
        <v>0</v>
      </c>
      <c r="AO50">
        <v>0</v>
      </c>
      <c r="AP50">
        <v>0</v>
      </c>
      <c r="AQ50">
        <v>9.4271746031746027</v>
      </c>
      <c r="AR50">
        <v>0.46996648550724623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672.82943130662613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268.83</v>
      </c>
      <c r="L51">
        <v>3.3000000000000003</v>
      </c>
      <c r="M51">
        <v>61.23</v>
      </c>
      <c r="N51">
        <v>50.075608173287726</v>
      </c>
      <c r="O51">
        <v>35.370000000000005</v>
      </c>
      <c r="P51">
        <v>26.5</v>
      </c>
      <c r="Q51">
        <v>2.38</v>
      </c>
      <c r="R51">
        <v>9.82</v>
      </c>
      <c r="S51">
        <v>5.9537234042553191</v>
      </c>
      <c r="T51">
        <v>0</v>
      </c>
      <c r="U51">
        <v>48.861483212919673</v>
      </c>
      <c r="V51">
        <v>4.37</v>
      </c>
      <c r="W51">
        <v>19.325607816405363</v>
      </c>
      <c r="X51">
        <v>62.53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5.9061054766734289</v>
      </c>
      <c r="AG51">
        <v>28.996556000000002</v>
      </c>
      <c r="AH51">
        <v>0</v>
      </c>
      <c r="AI51">
        <v>0</v>
      </c>
      <c r="AJ51">
        <v>0</v>
      </c>
      <c r="AK51">
        <v>22.260860520094568</v>
      </c>
      <c r="AL51">
        <v>0.99969535283993105</v>
      </c>
      <c r="AM51">
        <v>0</v>
      </c>
      <c r="AN51">
        <v>0</v>
      </c>
      <c r="AO51">
        <v>0</v>
      </c>
      <c r="AP51">
        <v>0</v>
      </c>
      <c r="AQ51">
        <v>9.3994476190476188</v>
      </c>
      <c r="AR51">
        <v>0.46996648550724623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668.39730562213708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192.02</v>
      </c>
      <c r="L52">
        <v>3.3398544852524723</v>
      </c>
      <c r="M52">
        <v>61.23</v>
      </c>
      <c r="N52">
        <v>50.075608173287726</v>
      </c>
      <c r="O52">
        <v>35.370000000000005</v>
      </c>
      <c r="P52">
        <v>26.5</v>
      </c>
      <c r="Q52">
        <v>2.38</v>
      </c>
      <c r="R52">
        <v>9.82</v>
      </c>
      <c r="S52">
        <v>5.9537234042553191</v>
      </c>
      <c r="T52">
        <v>0</v>
      </c>
      <c r="U52">
        <v>48.861483212919673</v>
      </c>
      <c r="V52">
        <v>4.37</v>
      </c>
      <c r="W52">
        <v>19.325607816405363</v>
      </c>
      <c r="X52">
        <v>62.53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5.9061054766734289</v>
      </c>
      <c r="AG52">
        <v>28.996556000000002</v>
      </c>
      <c r="AH52">
        <v>0</v>
      </c>
      <c r="AI52">
        <v>0</v>
      </c>
      <c r="AJ52">
        <v>0</v>
      </c>
      <c r="AK52">
        <v>22.260860520094568</v>
      </c>
      <c r="AL52">
        <v>0.99969535283993105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0.46996648550724623</v>
      </c>
      <c r="AS52">
        <v>4.5368450787986925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584.94630600603443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172.82</v>
      </c>
      <c r="L53">
        <v>3.3398544852524723</v>
      </c>
      <c r="M53">
        <v>61.23</v>
      </c>
      <c r="N53">
        <v>50.075608173287726</v>
      </c>
      <c r="O53">
        <v>35.370000000000005</v>
      </c>
      <c r="P53">
        <v>26.5</v>
      </c>
      <c r="Q53">
        <v>2.38</v>
      </c>
      <c r="R53">
        <v>9.82</v>
      </c>
      <c r="S53">
        <v>5.9535714285714292</v>
      </c>
      <c r="T53">
        <v>0</v>
      </c>
      <c r="U53">
        <v>48.861483212919673</v>
      </c>
      <c r="V53">
        <v>4.37</v>
      </c>
      <c r="W53">
        <v>19.330000000000002</v>
      </c>
      <c r="X53">
        <v>62.53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5.9061054766734289</v>
      </c>
      <c r="AG53">
        <v>28.996556000000002</v>
      </c>
      <c r="AH53">
        <v>0</v>
      </c>
      <c r="AI53">
        <v>0</v>
      </c>
      <c r="AJ53">
        <v>0</v>
      </c>
      <c r="AK53">
        <v>22.260860520094568</v>
      </c>
      <c r="AL53">
        <v>0.99969535283993105</v>
      </c>
      <c r="AM53">
        <v>0</v>
      </c>
      <c r="AN53">
        <v>0</v>
      </c>
      <c r="AO53">
        <v>0</v>
      </c>
      <c r="AP53">
        <v>0.105408</v>
      </c>
      <c r="AQ53">
        <v>0</v>
      </c>
      <c r="AR53">
        <v>0.46996648550724623</v>
      </c>
      <c r="AS53">
        <v>4.5368450787986925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565.8559542139451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172.82</v>
      </c>
      <c r="L54">
        <v>3.3398544852524723</v>
      </c>
      <c r="M54">
        <v>61.23</v>
      </c>
      <c r="N54">
        <v>50.075608173287726</v>
      </c>
      <c r="O54">
        <v>35.370000000000005</v>
      </c>
      <c r="P54">
        <v>26.5</v>
      </c>
      <c r="Q54">
        <v>2.5299999999999998</v>
      </c>
      <c r="R54">
        <v>9.82</v>
      </c>
      <c r="S54">
        <v>5.9542318634423905</v>
      </c>
      <c r="T54">
        <v>0</v>
      </c>
      <c r="U54">
        <v>48.861483212919673</v>
      </c>
      <c r="V54">
        <v>4.37</v>
      </c>
      <c r="W54">
        <v>19.330000000000002</v>
      </c>
      <c r="X54">
        <v>62.53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5.9061054766734289</v>
      </c>
      <c r="AG54">
        <v>28.996556000000002</v>
      </c>
      <c r="AH54">
        <v>0</v>
      </c>
      <c r="AI54">
        <v>0</v>
      </c>
      <c r="AJ54">
        <v>0</v>
      </c>
      <c r="AK54">
        <v>22.260860520094568</v>
      </c>
      <c r="AL54">
        <v>0.99969535283993105</v>
      </c>
      <c r="AM54">
        <v>0</v>
      </c>
      <c r="AN54">
        <v>0</v>
      </c>
      <c r="AO54">
        <v>0</v>
      </c>
      <c r="AP54">
        <v>0.105408</v>
      </c>
      <c r="AQ54">
        <v>0</v>
      </c>
      <c r="AR54">
        <v>0.46996648550724623</v>
      </c>
      <c r="AS54">
        <v>4.5368450787986925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566.00661464881603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172.82</v>
      </c>
      <c r="L55">
        <v>3.3398544852524723</v>
      </c>
      <c r="M55">
        <v>61.23</v>
      </c>
      <c r="N55">
        <v>50.075608173287726</v>
      </c>
      <c r="O55">
        <v>35.370000000000005</v>
      </c>
      <c r="P55">
        <v>26.5</v>
      </c>
      <c r="Q55">
        <v>2.5299999999999998</v>
      </c>
      <c r="R55">
        <v>9.82</v>
      </c>
      <c r="S55">
        <v>5.9542318634423905</v>
      </c>
      <c r="T55">
        <v>0</v>
      </c>
      <c r="U55">
        <v>48.861483212919673</v>
      </c>
      <c r="V55">
        <v>4.5199999999999996</v>
      </c>
      <c r="W55">
        <v>19.57</v>
      </c>
      <c r="X55">
        <v>62.53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11.812210953346858</v>
      </c>
      <c r="AG55">
        <v>28.996556000000002</v>
      </c>
      <c r="AH55">
        <v>0</v>
      </c>
      <c r="AI55">
        <v>0</v>
      </c>
      <c r="AJ55">
        <v>0</v>
      </c>
      <c r="AK55">
        <v>22.260860520094568</v>
      </c>
      <c r="AL55">
        <v>0.99969535283993105</v>
      </c>
      <c r="AM55">
        <v>0</v>
      </c>
      <c r="AN55">
        <v>0</v>
      </c>
      <c r="AO55">
        <v>0</v>
      </c>
      <c r="AP55">
        <v>0.105408</v>
      </c>
      <c r="AQ55">
        <v>9.3994476190476188</v>
      </c>
      <c r="AR55">
        <v>3.7245942028985497</v>
      </c>
      <c r="AS55">
        <v>4.5368450787986925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584.95679546192832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172.82</v>
      </c>
      <c r="L56">
        <v>3.3398544852524723</v>
      </c>
      <c r="M56">
        <v>61.23</v>
      </c>
      <c r="N56">
        <v>50.075608173287726</v>
      </c>
      <c r="O56">
        <v>35.370000000000005</v>
      </c>
      <c r="P56">
        <v>26.5</v>
      </c>
      <c r="Q56">
        <v>2.5299999999999998</v>
      </c>
      <c r="R56">
        <v>9.82</v>
      </c>
      <c r="S56">
        <v>5.9542318634423905</v>
      </c>
      <c r="T56">
        <v>0</v>
      </c>
      <c r="U56">
        <v>48.861483212919673</v>
      </c>
      <c r="V56">
        <v>4.5199999999999996</v>
      </c>
      <c r="W56">
        <v>19.330000000000002</v>
      </c>
      <c r="X56">
        <v>62.53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11.812210953346858</v>
      </c>
      <c r="AG56">
        <v>28.996556000000002</v>
      </c>
      <c r="AH56">
        <v>0</v>
      </c>
      <c r="AI56">
        <v>0</v>
      </c>
      <c r="AJ56">
        <v>0</v>
      </c>
      <c r="AK56">
        <v>22.260860520094568</v>
      </c>
      <c r="AL56">
        <v>0.99969535283993105</v>
      </c>
      <c r="AM56">
        <v>0</v>
      </c>
      <c r="AN56">
        <v>0</v>
      </c>
      <c r="AO56">
        <v>0</v>
      </c>
      <c r="AP56">
        <v>0.105408</v>
      </c>
      <c r="AQ56">
        <v>9.3994476190476188</v>
      </c>
      <c r="AR56">
        <v>3.7245942028985497</v>
      </c>
      <c r="AS56">
        <v>4.5368450787986925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584.71679546192831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172.82</v>
      </c>
      <c r="L57">
        <v>3.3398544852524723</v>
      </c>
      <c r="M57">
        <v>61.23</v>
      </c>
      <c r="N57">
        <v>50.075608173287726</v>
      </c>
      <c r="O57">
        <v>35.370000000000005</v>
      </c>
      <c r="P57">
        <v>26.5</v>
      </c>
      <c r="Q57">
        <v>2.5299999999999998</v>
      </c>
      <c r="R57">
        <v>9.82</v>
      </c>
      <c r="S57">
        <v>5.9542318634423905</v>
      </c>
      <c r="T57">
        <v>0</v>
      </c>
      <c r="U57">
        <v>48.861483212919673</v>
      </c>
      <c r="V57">
        <v>4.5199999999999996</v>
      </c>
      <c r="W57">
        <v>10.66</v>
      </c>
      <c r="X57">
        <v>48.96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17.718316430020288</v>
      </c>
      <c r="AG57">
        <v>28.996556000000002</v>
      </c>
      <c r="AH57">
        <v>0</v>
      </c>
      <c r="AI57">
        <v>0</v>
      </c>
      <c r="AJ57">
        <v>0</v>
      </c>
      <c r="AK57">
        <v>22.260860520094568</v>
      </c>
      <c r="AL57">
        <v>0.99969535283993105</v>
      </c>
      <c r="AM57">
        <v>0</v>
      </c>
      <c r="AN57">
        <v>0</v>
      </c>
      <c r="AO57">
        <v>0</v>
      </c>
      <c r="AP57">
        <v>0.105408</v>
      </c>
      <c r="AQ57">
        <v>18.778099999999998</v>
      </c>
      <c r="AR57">
        <v>3.7245942028985497</v>
      </c>
      <c r="AS57">
        <v>4.5368450787986925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577.7615533195542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172.82</v>
      </c>
      <c r="L58">
        <v>3.3398544852524723</v>
      </c>
      <c r="M58">
        <v>61.23</v>
      </c>
      <c r="N58">
        <v>50.075608173287726</v>
      </c>
      <c r="O58">
        <v>35.370000000000005</v>
      </c>
      <c r="P58">
        <v>26.5</v>
      </c>
      <c r="Q58">
        <v>2.5299999999999998</v>
      </c>
      <c r="R58">
        <v>9.82</v>
      </c>
      <c r="S58">
        <v>5.9542318634423905</v>
      </c>
      <c r="T58">
        <v>0</v>
      </c>
      <c r="U58">
        <v>48.861483212919673</v>
      </c>
      <c r="V58">
        <v>4.5199999999999996</v>
      </c>
      <c r="W58">
        <v>10.66</v>
      </c>
      <c r="X58">
        <v>33.599999999999994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17.718316430020288</v>
      </c>
      <c r="AG58">
        <v>28.996556000000002</v>
      </c>
      <c r="AH58">
        <v>0</v>
      </c>
      <c r="AI58">
        <v>0</v>
      </c>
      <c r="AJ58">
        <v>0</v>
      </c>
      <c r="AK58">
        <v>22.260860520094568</v>
      </c>
      <c r="AL58">
        <v>0.99969535283993105</v>
      </c>
      <c r="AM58">
        <v>0</v>
      </c>
      <c r="AN58">
        <v>0</v>
      </c>
      <c r="AO58">
        <v>0</v>
      </c>
      <c r="AP58">
        <v>0.105408</v>
      </c>
      <c r="AQ58">
        <v>18.778099999999998</v>
      </c>
      <c r="AR58">
        <v>3.7245942028985497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559.68295980186167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172.82</v>
      </c>
      <c r="L59">
        <v>3.3398544852524723</v>
      </c>
      <c r="M59">
        <v>61.23</v>
      </c>
      <c r="N59">
        <v>50.075608173287726</v>
      </c>
      <c r="O59">
        <v>35.370000000000005</v>
      </c>
      <c r="P59">
        <v>26.5</v>
      </c>
      <c r="Q59">
        <v>2.5299999999999998</v>
      </c>
      <c r="R59">
        <v>9.82</v>
      </c>
      <c r="S59">
        <v>5.9542318634423905</v>
      </c>
      <c r="T59">
        <v>0</v>
      </c>
      <c r="U59">
        <v>48.861483212919673</v>
      </c>
      <c r="V59">
        <v>4.5199999999999996</v>
      </c>
      <c r="W59">
        <v>10.66</v>
      </c>
      <c r="X59">
        <v>33.599999999999994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17.718316430020288</v>
      </c>
      <c r="AG59">
        <v>28.996556000000002</v>
      </c>
      <c r="AH59">
        <v>0</v>
      </c>
      <c r="AI59">
        <v>0</v>
      </c>
      <c r="AJ59">
        <v>0</v>
      </c>
      <c r="AK59">
        <v>22.260860520094568</v>
      </c>
      <c r="AL59">
        <v>0.99969535283993105</v>
      </c>
      <c r="AM59">
        <v>0</v>
      </c>
      <c r="AN59">
        <v>0</v>
      </c>
      <c r="AO59">
        <v>0</v>
      </c>
      <c r="AP59">
        <v>0.105408</v>
      </c>
      <c r="AQ59">
        <v>18.778099999999998</v>
      </c>
      <c r="AR59">
        <v>0.46996648550724623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556.42833208447041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172.82</v>
      </c>
      <c r="L60">
        <v>3.3398544852524723</v>
      </c>
      <c r="M60">
        <v>61.23</v>
      </c>
      <c r="N60">
        <v>50.075608173287726</v>
      </c>
      <c r="O60">
        <v>35.370000000000005</v>
      </c>
      <c r="P60">
        <v>26.5</v>
      </c>
      <c r="Q60">
        <v>2.5299999999999998</v>
      </c>
      <c r="R60">
        <v>9.82</v>
      </c>
      <c r="S60">
        <v>5.9542318634423905</v>
      </c>
      <c r="T60">
        <v>0</v>
      </c>
      <c r="U60">
        <v>48.861483212919673</v>
      </c>
      <c r="V60">
        <v>4.5199999999999996</v>
      </c>
      <c r="W60">
        <v>10.66</v>
      </c>
      <c r="X60">
        <v>33.599999999999994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17.718316430020288</v>
      </c>
      <c r="AG60">
        <v>28.996556000000002</v>
      </c>
      <c r="AH60">
        <v>0</v>
      </c>
      <c r="AI60">
        <v>0</v>
      </c>
      <c r="AJ60">
        <v>0</v>
      </c>
      <c r="AK60">
        <v>22.260860520094568</v>
      </c>
      <c r="AL60">
        <v>0.99969535283993105</v>
      </c>
      <c r="AM60">
        <v>0</v>
      </c>
      <c r="AN60">
        <v>0</v>
      </c>
      <c r="AO60">
        <v>0</v>
      </c>
      <c r="AP60">
        <v>0.105408</v>
      </c>
      <c r="AQ60">
        <v>28.177547619047619</v>
      </c>
      <c r="AR60">
        <v>0.46996648550724623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565.82777970351799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172.82</v>
      </c>
      <c r="L61">
        <v>3.3398544852524723</v>
      </c>
      <c r="M61">
        <v>61.1</v>
      </c>
      <c r="N61">
        <v>50.075608173287726</v>
      </c>
      <c r="O61">
        <v>35.370000000000005</v>
      </c>
      <c r="P61">
        <v>26.5</v>
      </c>
      <c r="Q61">
        <v>2.5299999999999998</v>
      </c>
      <c r="R61">
        <v>9.82</v>
      </c>
      <c r="S61">
        <v>5.9542318634423905</v>
      </c>
      <c r="T61">
        <v>0</v>
      </c>
      <c r="U61">
        <v>48.861483212919673</v>
      </c>
      <c r="V61">
        <v>4.5199999999999996</v>
      </c>
      <c r="W61">
        <v>10.66</v>
      </c>
      <c r="X61">
        <v>33.599999999999994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17.718316430020288</v>
      </c>
      <c r="AG61">
        <v>28.996556000000002</v>
      </c>
      <c r="AH61">
        <v>0</v>
      </c>
      <c r="AI61">
        <v>0</v>
      </c>
      <c r="AJ61">
        <v>0</v>
      </c>
      <c r="AK61">
        <v>22.260860520094568</v>
      </c>
      <c r="AL61">
        <v>0.99969535283993105</v>
      </c>
      <c r="AM61">
        <v>0</v>
      </c>
      <c r="AN61">
        <v>0</v>
      </c>
      <c r="AO61">
        <v>0</v>
      </c>
      <c r="AP61">
        <v>0.105408</v>
      </c>
      <c r="AQ61">
        <v>28.177547619047619</v>
      </c>
      <c r="AR61">
        <v>0.27670923913043466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565.50452245714121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240.03</v>
      </c>
      <c r="L62">
        <v>3.3398544852524723</v>
      </c>
      <c r="M62">
        <v>61.1</v>
      </c>
      <c r="N62">
        <v>50.075608173287726</v>
      </c>
      <c r="O62">
        <v>35.370000000000005</v>
      </c>
      <c r="P62">
        <v>26.5</v>
      </c>
      <c r="Q62">
        <v>2.5299999999999998</v>
      </c>
      <c r="R62">
        <v>9.82</v>
      </c>
      <c r="S62">
        <v>5.9542318634423905</v>
      </c>
      <c r="T62">
        <v>0</v>
      </c>
      <c r="U62">
        <v>48.861483212919673</v>
      </c>
      <c r="V62">
        <v>4.5199999999999996</v>
      </c>
      <c r="W62">
        <v>10.66</v>
      </c>
      <c r="X62">
        <v>33.599999999999994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17.718316430020288</v>
      </c>
      <c r="AG62">
        <v>28.996556000000002</v>
      </c>
      <c r="AH62">
        <v>0</v>
      </c>
      <c r="AI62">
        <v>0</v>
      </c>
      <c r="AJ62">
        <v>0</v>
      </c>
      <c r="AK62">
        <v>22.260860520094568</v>
      </c>
      <c r="AL62">
        <v>0.99969535283993105</v>
      </c>
      <c r="AM62">
        <v>0</v>
      </c>
      <c r="AN62">
        <v>0</v>
      </c>
      <c r="AO62">
        <v>0</v>
      </c>
      <c r="AP62">
        <v>0.105408</v>
      </c>
      <c r="AQ62">
        <v>28.177547619047619</v>
      </c>
      <c r="AR62">
        <v>0.27670923913043466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632.71452245714124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268.83</v>
      </c>
      <c r="L63">
        <v>3.3398544852524723</v>
      </c>
      <c r="M63">
        <v>61.23</v>
      </c>
      <c r="N63">
        <v>50.075608173287726</v>
      </c>
      <c r="O63">
        <v>35.370000000000005</v>
      </c>
      <c r="P63">
        <v>26.5</v>
      </c>
      <c r="Q63">
        <v>2.38</v>
      </c>
      <c r="R63">
        <v>9.82</v>
      </c>
      <c r="S63">
        <v>5.9535714285714292</v>
      </c>
      <c r="T63">
        <v>0</v>
      </c>
      <c r="U63">
        <v>48.861483212919673</v>
      </c>
      <c r="V63">
        <v>4.37</v>
      </c>
      <c r="W63">
        <v>9.5999999999999979</v>
      </c>
      <c r="X63">
        <v>33.599999999999994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17.718316430020288</v>
      </c>
      <c r="AG63">
        <v>28.996556000000002</v>
      </c>
      <c r="AH63">
        <v>0</v>
      </c>
      <c r="AI63">
        <v>0</v>
      </c>
      <c r="AJ63">
        <v>0</v>
      </c>
      <c r="AK63">
        <v>22.260860520094568</v>
      </c>
      <c r="AL63">
        <v>0.99969535283993105</v>
      </c>
      <c r="AM63">
        <v>0</v>
      </c>
      <c r="AN63">
        <v>0</v>
      </c>
      <c r="AO63">
        <v>0</v>
      </c>
      <c r="AP63">
        <v>0.105408</v>
      </c>
      <c r="AQ63">
        <v>28.177547619047619</v>
      </c>
      <c r="AR63">
        <v>0.27670923913043466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660.28386202227045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268.83</v>
      </c>
      <c r="L64">
        <v>3.3398544852524723</v>
      </c>
      <c r="M64">
        <v>61.23</v>
      </c>
      <c r="N64">
        <v>50.075608173287726</v>
      </c>
      <c r="O64">
        <v>35.370000000000005</v>
      </c>
      <c r="P64">
        <v>26.5</v>
      </c>
      <c r="Q64">
        <v>2.38</v>
      </c>
      <c r="R64">
        <v>9.82</v>
      </c>
      <c r="S64">
        <v>5.9535714285714292</v>
      </c>
      <c r="T64">
        <v>0</v>
      </c>
      <c r="U64">
        <v>48.861483212919673</v>
      </c>
      <c r="V64">
        <v>4.37</v>
      </c>
      <c r="W64">
        <v>9.5999999999999979</v>
      </c>
      <c r="X64">
        <v>33.599999999999994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17.718316430020288</v>
      </c>
      <c r="AG64">
        <v>28.996556000000002</v>
      </c>
      <c r="AH64">
        <v>0</v>
      </c>
      <c r="AI64">
        <v>0</v>
      </c>
      <c r="AJ64">
        <v>0</v>
      </c>
      <c r="AK64">
        <v>22.260860520094568</v>
      </c>
      <c r="AL64">
        <v>0.99969535283993105</v>
      </c>
      <c r="AM64">
        <v>0</v>
      </c>
      <c r="AN64">
        <v>0</v>
      </c>
      <c r="AO64">
        <v>0</v>
      </c>
      <c r="AP64">
        <v>0.105408</v>
      </c>
      <c r="AQ64">
        <v>37.570063492063497</v>
      </c>
      <c r="AR64">
        <v>0.27670923913043466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669.67637789528635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268.83</v>
      </c>
      <c r="L65">
        <v>3.3398544852524723</v>
      </c>
      <c r="M65">
        <v>61.23</v>
      </c>
      <c r="N65">
        <v>50.075608173287726</v>
      </c>
      <c r="O65">
        <v>35.370000000000005</v>
      </c>
      <c r="P65">
        <v>26.5</v>
      </c>
      <c r="Q65">
        <v>2.38</v>
      </c>
      <c r="R65">
        <v>9.82</v>
      </c>
      <c r="S65">
        <v>5.9535714285714292</v>
      </c>
      <c r="T65">
        <v>0</v>
      </c>
      <c r="U65">
        <v>48.861483212919673</v>
      </c>
      <c r="V65">
        <v>4.37</v>
      </c>
      <c r="W65">
        <v>9.5999999999999979</v>
      </c>
      <c r="X65">
        <v>33.599999999999994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17.718316430020288</v>
      </c>
      <c r="AG65">
        <v>28.996556000000002</v>
      </c>
      <c r="AH65">
        <v>0</v>
      </c>
      <c r="AI65">
        <v>0</v>
      </c>
      <c r="AJ65">
        <v>0</v>
      </c>
      <c r="AK65">
        <v>22.260860520094568</v>
      </c>
      <c r="AL65">
        <v>0.99969535283993105</v>
      </c>
      <c r="AM65">
        <v>0</v>
      </c>
      <c r="AN65">
        <v>0</v>
      </c>
      <c r="AO65">
        <v>0</v>
      </c>
      <c r="AP65">
        <v>0.105408</v>
      </c>
      <c r="AQ65">
        <v>37.570063492063497</v>
      </c>
      <c r="AR65">
        <v>0.27670923913043466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669.67637789528635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268.83</v>
      </c>
      <c r="L66">
        <v>3.3398544852524723</v>
      </c>
      <c r="M66">
        <v>61.23</v>
      </c>
      <c r="N66">
        <v>50.075608173287726</v>
      </c>
      <c r="O66">
        <v>35.370000000000005</v>
      </c>
      <c r="P66">
        <v>26.5</v>
      </c>
      <c r="Q66">
        <v>2.38</v>
      </c>
      <c r="R66">
        <v>9.82</v>
      </c>
      <c r="S66">
        <v>5.9535714285714292</v>
      </c>
      <c r="T66">
        <v>0</v>
      </c>
      <c r="U66">
        <v>48.861483212919673</v>
      </c>
      <c r="V66">
        <v>4.3699999999999992</v>
      </c>
      <c r="W66">
        <v>9.6</v>
      </c>
      <c r="X66">
        <v>33.599999999999994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17.718316430020288</v>
      </c>
      <c r="AG66">
        <v>28.996556000000002</v>
      </c>
      <c r="AH66">
        <v>0</v>
      </c>
      <c r="AI66">
        <v>0</v>
      </c>
      <c r="AJ66">
        <v>0</v>
      </c>
      <c r="AK66">
        <v>22.260860520094568</v>
      </c>
      <c r="AL66">
        <v>0.99969535283993105</v>
      </c>
      <c r="AM66">
        <v>0</v>
      </c>
      <c r="AN66">
        <v>0</v>
      </c>
      <c r="AO66">
        <v>0</v>
      </c>
      <c r="AP66">
        <v>0.105408</v>
      </c>
      <c r="AQ66">
        <v>37.570063492063497</v>
      </c>
      <c r="AR66">
        <v>0.27670923913043466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669.67637789528635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268.83</v>
      </c>
      <c r="L67">
        <v>3.3000000000000003</v>
      </c>
      <c r="M67">
        <v>61.23</v>
      </c>
      <c r="N67">
        <v>50.075608173287726</v>
      </c>
      <c r="O67">
        <v>35.370000000000005</v>
      </c>
      <c r="P67">
        <v>26.5</v>
      </c>
      <c r="Q67">
        <v>2.6199999999999997</v>
      </c>
      <c r="R67">
        <v>9.82</v>
      </c>
      <c r="S67">
        <v>5.9535714285714292</v>
      </c>
      <c r="T67">
        <v>0</v>
      </c>
      <c r="U67">
        <v>48.861483212919673</v>
      </c>
      <c r="V67">
        <v>4.3699999999999992</v>
      </c>
      <c r="W67">
        <v>19.325607816405363</v>
      </c>
      <c r="X67">
        <v>62.53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17.718316430020288</v>
      </c>
      <c r="AG67">
        <v>28.996556000000002</v>
      </c>
      <c r="AH67">
        <v>0</v>
      </c>
      <c r="AI67">
        <v>0</v>
      </c>
      <c r="AJ67">
        <v>0</v>
      </c>
      <c r="AK67">
        <v>22.260860520094568</v>
      </c>
      <c r="AL67">
        <v>0.99969535283993105</v>
      </c>
      <c r="AM67">
        <v>0</v>
      </c>
      <c r="AN67">
        <v>0</v>
      </c>
      <c r="AO67">
        <v>0</v>
      </c>
      <c r="AP67">
        <v>0.105408</v>
      </c>
      <c r="AQ67">
        <v>37.570063492063497</v>
      </c>
      <c r="AR67">
        <v>0.27670923913043466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708.53213122643922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268.83</v>
      </c>
      <c r="L68">
        <v>3.2999999999999994</v>
      </c>
      <c r="M68">
        <v>61.23</v>
      </c>
      <c r="N68">
        <v>50.075608173287726</v>
      </c>
      <c r="O68">
        <v>35.370000000000005</v>
      </c>
      <c r="P68">
        <v>26.5</v>
      </c>
      <c r="Q68">
        <v>3.27</v>
      </c>
      <c r="R68">
        <v>9.81699234303216</v>
      </c>
      <c r="S68">
        <v>5.95</v>
      </c>
      <c r="T68">
        <v>0</v>
      </c>
      <c r="U68">
        <v>48.861483212919673</v>
      </c>
      <c r="V68">
        <v>4.3699999999999992</v>
      </c>
      <c r="W68">
        <v>19.325607816405363</v>
      </c>
      <c r="X68">
        <v>62.53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17.718316430020288</v>
      </c>
      <c r="AG68">
        <v>28.996556000000002</v>
      </c>
      <c r="AH68">
        <v>0</v>
      </c>
      <c r="AI68">
        <v>0</v>
      </c>
      <c r="AJ68">
        <v>0</v>
      </c>
      <c r="AK68">
        <v>22.260860520094568</v>
      </c>
      <c r="AL68">
        <v>0.99969535283993105</v>
      </c>
      <c r="AM68">
        <v>0</v>
      </c>
      <c r="AN68">
        <v>0</v>
      </c>
      <c r="AO68">
        <v>0</v>
      </c>
      <c r="AP68">
        <v>0.105408</v>
      </c>
      <c r="AQ68">
        <v>37.570063492063497</v>
      </c>
      <c r="AR68">
        <v>0.27670923913043466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709.17555214089987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309.21000000000004</v>
      </c>
      <c r="L69">
        <v>6.02</v>
      </c>
      <c r="M69">
        <v>61.23</v>
      </c>
      <c r="N69">
        <v>50.075608173287726</v>
      </c>
      <c r="O69">
        <v>35.370000000000005</v>
      </c>
      <c r="P69">
        <v>26.5</v>
      </c>
      <c r="Q69">
        <v>3.4900000000000007</v>
      </c>
      <c r="R69">
        <v>17.875607958732498</v>
      </c>
      <c r="S69">
        <v>11.13</v>
      </c>
      <c r="T69">
        <v>0</v>
      </c>
      <c r="U69">
        <v>48.861483212919673</v>
      </c>
      <c r="V69">
        <v>8.7756056056056035</v>
      </c>
      <c r="W69">
        <v>19.325607816405363</v>
      </c>
      <c r="X69">
        <v>62.53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17.718316430020288</v>
      </c>
      <c r="AG69">
        <v>28.996556000000002</v>
      </c>
      <c r="AH69">
        <v>7.9846099260823644</v>
      </c>
      <c r="AI69">
        <v>0</v>
      </c>
      <c r="AJ69">
        <v>0</v>
      </c>
      <c r="AK69">
        <v>22.260860520094568</v>
      </c>
      <c r="AL69">
        <v>0.99969535283993105</v>
      </c>
      <c r="AM69">
        <v>0</v>
      </c>
      <c r="AN69">
        <v>0</v>
      </c>
      <c r="AO69">
        <v>0</v>
      </c>
      <c r="AP69">
        <v>0.105408</v>
      </c>
      <c r="AQ69">
        <v>37.570063492063497</v>
      </c>
      <c r="AR69">
        <v>0.27670923913043466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778.1243832882883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360.36723628988534</v>
      </c>
      <c r="L70">
        <v>6.02</v>
      </c>
      <c r="M70">
        <v>55.769999999999996</v>
      </c>
      <c r="N70">
        <v>50.075608173287726</v>
      </c>
      <c r="O70">
        <v>35.370000000000005</v>
      </c>
      <c r="P70">
        <v>26.5</v>
      </c>
      <c r="Q70">
        <v>3.4900000000000007</v>
      </c>
      <c r="R70">
        <v>17.875607958732498</v>
      </c>
      <c r="S70">
        <v>11.13</v>
      </c>
      <c r="T70">
        <v>0</v>
      </c>
      <c r="U70">
        <v>48.861483212919673</v>
      </c>
      <c r="V70">
        <v>8.7756056056056035</v>
      </c>
      <c r="W70">
        <v>19.325607816405363</v>
      </c>
      <c r="X70">
        <v>62.53</v>
      </c>
      <c r="Y70">
        <v>0</v>
      </c>
      <c r="Z70">
        <v>0</v>
      </c>
      <c r="AA70">
        <v>0</v>
      </c>
      <c r="AB70">
        <v>0</v>
      </c>
      <c r="AC70">
        <v>4.0803337521595724</v>
      </c>
      <c r="AD70">
        <v>0</v>
      </c>
      <c r="AE70">
        <v>0</v>
      </c>
      <c r="AF70">
        <v>17.718316430020288</v>
      </c>
      <c r="AG70">
        <v>28.996556000000002</v>
      </c>
      <c r="AH70">
        <v>17.572290601900736</v>
      </c>
      <c r="AI70">
        <v>0</v>
      </c>
      <c r="AJ70">
        <v>0</v>
      </c>
      <c r="AK70">
        <v>22.260860520094568</v>
      </c>
      <c r="AL70">
        <v>0.99969535283993105</v>
      </c>
      <c r="AM70">
        <v>0</v>
      </c>
      <c r="AN70">
        <v>0</v>
      </c>
      <c r="AO70">
        <v>0</v>
      </c>
      <c r="AP70">
        <v>0.105408</v>
      </c>
      <c r="AQ70">
        <v>37.570063492063497</v>
      </c>
      <c r="AR70">
        <v>0.27670923913043466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837.4896340061515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412.84748685212719</v>
      </c>
      <c r="L71">
        <v>6.02</v>
      </c>
      <c r="M71">
        <v>58.43</v>
      </c>
      <c r="N71">
        <v>50.075608173287726</v>
      </c>
      <c r="O71">
        <v>35.370000000000005</v>
      </c>
      <c r="P71">
        <v>26.5</v>
      </c>
      <c r="Q71">
        <v>3.4900000000000007</v>
      </c>
      <c r="R71">
        <v>17.875607958732498</v>
      </c>
      <c r="S71">
        <v>11.13</v>
      </c>
      <c r="T71">
        <v>0</v>
      </c>
      <c r="U71">
        <v>48.861483212919673</v>
      </c>
      <c r="V71">
        <v>8.7756056056056035</v>
      </c>
      <c r="W71">
        <v>19.325607816405363</v>
      </c>
      <c r="X71">
        <v>62.53</v>
      </c>
      <c r="Y71">
        <v>0</v>
      </c>
      <c r="Z71">
        <v>0</v>
      </c>
      <c r="AA71">
        <v>0</v>
      </c>
      <c r="AB71">
        <v>0</v>
      </c>
      <c r="AC71">
        <v>4.0803337521595724</v>
      </c>
      <c r="AD71">
        <v>0.55780015140045425</v>
      </c>
      <c r="AE71">
        <v>6.9483451930355811</v>
      </c>
      <c r="AF71">
        <v>17.718316430020288</v>
      </c>
      <c r="AG71">
        <v>28.996556000000002</v>
      </c>
      <c r="AH71">
        <v>26.360631890179512</v>
      </c>
      <c r="AI71">
        <v>0</v>
      </c>
      <c r="AJ71">
        <v>0</v>
      </c>
      <c r="AK71">
        <v>22.260860520094568</v>
      </c>
      <c r="AL71">
        <v>0.99969535283993105</v>
      </c>
      <c r="AM71">
        <v>0</v>
      </c>
      <c r="AN71">
        <v>0</v>
      </c>
      <c r="AO71">
        <v>0</v>
      </c>
      <c r="AP71">
        <v>0.105408</v>
      </c>
      <c r="AQ71">
        <v>37.570063492063497</v>
      </c>
      <c r="AR71">
        <v>0.27670923913043466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908.92437120110833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460.85000000000014</v>
      </c>
      <c r="L72">
        <v>6.02</v>
      </c>
      <c r="M72">
        <v>61.23</v>
      </c>
      <c r="N72">
        <v>50.075608173287726</v>
      </c>
      <c r="O72">
        <v>35.370000000000005</v>
      </c>
      <c r="P72">
        <v>26.5</v>
      </c>
      <c r="Q72">
        <v>3.4900000000000007</v>
      </c>
      <c r="R72">
        <v>17.875607958732498</v>
      </c>
      <c r="S72">
        <v>11.13</v>
      </c>
      <c r="T72">
        <v>0</v>
      </c>
      <c r="U72">
        <v>48.861483212919673</v>
      </c>
      <c r="V72">
        <v>8.7756056056056035</v>
      </c>
      <c r="W72">
        <v>19.325607816405363</v>
      </c>
      <c r="X72">
        <v>62.53</v>
      </c>
      <c r="Y72">
        <v>0</v>
      </c>
      <c r="Z72">
        <v>0.92667363636363609</v>
      </c>
      <c r="AA72">
        <v>5.5827468354430394</v>
      </c>
      <c r="AB72">
        <v>1.1198574643660912</v>
      </c>
      <c r="AC72">
        <v>4.0803337521595724</v>
      </c>
      <c r="AD72">
        <v>7.7037910673732028</v>
      </c>
      <c r="AE72">
        <v>13.896690386071162</v>
      </c>
      <c r="AF72">
        <v>17.718316430020288</v>
      </c>
      <c r="AG72">
        <v>28.996556000000002</v>
      </c>
      <c r="AH72">
        <v>35.140189229144667</v>
      </c>
      <c r="AI72">
        <v>0</v>
      </c>
      <c r="AJ72">
        <v>0</v>
      </c>
      <c r="AK72">
        <v>22.260860520094568</v>
      </c>
      <c r="AL72">
        <v>0.99969535283993105</v>
      </c>
      <c r="AM72">
        <v>0</v>
      </c>
      <c r="AN72">
        <v>0</v>
      </c>
      <c r="AO72">
        <v>0</v>
      </c>
      <c r="AP72">
        <v>0.105408</v>
      </c>
      <c r="AQ72">
        <v>37.570063492063497</v>
      </c>
      <c r="AR72">
        <v>0.27670923913043466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990.23005573312741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452.82253999110384</v>
      </c>
      <c r="L73">
        <v>6.02</v>
      </c>
      <c r="M73">
        <v>61.23</v>
      </c>
      <c r="N73">
        <v>50.075608173287726</v>
      </c>
      <c r="O73">
        <v>35.370000000000005</v>
      </c>
      <c r="P73">
        <v>26.5</v>
      </c>
      <c r="Q73">
        <v>3.4900000000000007</v>
      </c>
      <c r="R73">
        <v>17.875607958732498</v>
      </c>
      <c r="S73">
        <v>11.13</v>
      </c>
      <c r="T73">
        <v>0</v>
      </c>
      <c r="U73">
        <v>48.861483212919673</v>
      </c>
      <c r="V73">
        <v>8.7756056056056035</v>
      </c>
      <c r="W73">
        <v>19.325607816405363</v>
      </c>
      <c r="X73">
        <v>62.53</v>
      </c>
      <c r="Y73">
        <v>0</v>
      </c>
      <c r="Z73">
        <v>5.4985563636363626</v>
      </c>
      <c r="AA73">
        <v>10.159632911392407</v>
      </c>
      <c r="AB73">
        <v>16.657330832708173</v>
      </c>
      <c r="AC73">
        <v>8.1738440395790786</v>
      </c>
      <c r="AD73">
        <v>7.7037910673732028</v>
      </c>
      <c r="AE73">
        <v>13.896690386071162</v>
      </c>
      <c r="AF73">
        <v>25.988250507099398</v>
      </c>
      <c r="AG73">
        <v>28.996556000000002</v>
      </c>
      <c r="AH73">
        <v>49.313091446673695</v>
      </c>
      <c r="AI73">
        <v>0</v>
      </c>
      <c r="AJ73">
        <v>0</v>
      </c>
      <c r="AK73">
        <v>22.260860520094568</v>
      </c>
      <c r="AL73">
        <v>0.99969535283993105</v>
      </c>
      <c r="AM73">
        <v>3.3288312078019504</v>
      </c>
      <c r="AN73">
        <v>0</v>
      </c>
      <c r="AO73">
        <v>0</v>
      </c>
      <c r="AP73">
        <v>0.105408</v>
      </c>
      <c r="AQ73">
        <v>37.570063492063497</v>
      </c>
      <c r="AR73">
        <v>0.46996648550724623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1036.9472729320019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489.04746010922287</v>
      </c>
      <c r="L74">
        <v>6.02</v>
      </c>
      <c r="M74">
        <v>61.23</v>
      </c>
      <c r="N74">
        <v>50.075608173287726</v>
      </c>
      <c r="O74">
        <v>35.370000000000005</v>
      </c>
      <c r="P74">
        <v>26.5</v>
      </c>
      <c r="Q74">
        <v>3.4900000000000007</v>
      </c>
      <c r="R74">
        <v>17.875607958732498</v>
      </c>
      <c r="S74">
        <v>11.13</v>
      </c>
      <c r="T74">
        <v>0</v>
      </c>
      <c r="U74">
        <v>48.861483212919673</v>
      </c>
      <c r="V74">
        <v>8.7756056056056035</v>
      </c>
      <c r="W74">
        <v>19.325607816405363</v>
      </c>
      <c r="X74">
        <v>62.53</v>
      </c>
      <c r="Y74">
        <v>0</v>
      </c>
      <c r="Z74">
        <v>5.4985563636363626</v>
      </c>
      <c r="AA74">
        <v>10.159632911392407</v>
      </c>
      <c r="AB74">
        <v>16.657330832708173</v>
      </c>
      <c r="AC74">
        <v>8.1738440395790786</v>
      </c>
      <c r="AD74">
        <v>7.7037910673732028</v>
      </c>
      <c r="AE74">
        <v>13.896690386071162</v>
      </c>
      <c r="AF74">
        <v>25.988250507099398</v>
      </c>
      <c r="AG74">
        <v>28.996556000000002</v>
      </c>
      <c r="AH74">
        <v>49.313091446673695</v>
      </c>
      <c r="AI74">
        <v>0</v>
      </c>
      <c r="AJ74">
        <v>0</v>
      </c>
      <c r="AK74">
        <v>22.260860520094568</v>
      </c>
      <c r="AL74">
        <v>0.99969535283993105</v>
      </c>
      <c r="AM74">
        <v>3.3288312078019504</v>
      </c>
      <c r="AN74">
        <v>0</v>
      </c>
      <c r="AO74">
        <v>0</v>
      </c>
      <c r="AP74">
        <v>0.105408</v>
      </c>
      <c r="AQ74">
        <v>37.570063492063497</v>
      </c>
      <c r="AR74">
        <v>0.46996648550724623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1073.1721930501208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489.04746010922287</v>
      </c>
      <c r="L75">
        <v>6.02</v>
      </c>
      <c r="M75">
        <v>61.23</v>
      </c>
      <c r="N75">
        <v>50.075608173287726</v>
      </c>
      <c r="O75">
        <v>35.370000000000005</v>
      </c>
      <c r="P75">
        <v>26.5</v>
      </c>
      <c r="Q75">
        <v>3.4900000000000007</v>
      </c>
      <c r="R75">
        <v>17.875607958732498</v>
      </c>
      <c r="S75">
        <v>11.13</v>
      </c>
      <c r="T75">
        <v>0</v>
      </c>
      <c r="U75">
        <v>48.861483212919673</v>
      </c>
      <c r="V75">
        <v>8.7756056056056035</v>
      </c>
      <c r="W75">
        <v>19.325607816405363</v>
      </c>
      <c r="X75">
        <v>62.53</v>
      </c>
      <c r="Y75">
        <v>0</v>
      </c>
      <c r="Z75">
        <v>5.4985563636363626</v>
      </c>
      <c r="AA75">
        <v>10.159632911392407</v>
      </c>
      <c r="AB75">
        <v>16.657330832708173</v>
      </c>
      <c r="AC75">
        <v>8.1738440395790786</v>
      </c>
      <c r="AD75">
        <v>7.7037910673732028</v>
      </c>
      <c r="AE75">
        <v>13.896690386071162</v>
      </c>
      <c r="AF75">
        <v>25.988250507099398</v>
      </c>
      <c r="AG75">
        <v>28.996556000000002</v>
      </c>
      <c r="AH75">
        <v>49.313091446673695</v>
      </c>
      <c r="AI75">
        <v>0</v>
      </c>
      <c r="AJ75">
        <v>0</v>
      </c>
      <c r="AK75">
        <v>22.260860520094568</v>
      </c>
      <c r="AL75">
        <v>0.99969535283993105</v>
      </c>
      <c r="AM75">
        <v>3.3288312078019504</v>
      </c>
      <c r="AN75">
        <v>0</v>
      </c>
      <c r="AO75">
        <v>0</v>
      </c>
      <c r="AP75">
        <v>0</v>
      </c>
      <c r="AQ75">
        <v>37.570063492063497</v>
      </c>
      <c r="AR75">
        <v>0.46996648550724623</v>
      </c>
      <c r="AS75">
        <v>4.5368450787986925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1075.7853785678135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489.04746010922287</v>
      </c>
      <c r="L76">
        <v>6.02</v>
      </c>
      <c r="M76">
        <v>61.23</v>
      </c>
      <c r="N76">
        <v>50.075608173287726</v>
      </c>
      <c r="O76">
        <v>35.370000000000005</v>
      </c>
      <c r="P76">
        <v>26.5</v>
      </c>
      <c r="Q76">
        <v>3.4900000000000007</v>
      </c>
      <c r="R76">
        <v>17.875607958732498</v>
      </c>
      <c r="S76">
        <v>11.13</v>
      </c>
      <c r="T76">
        <v>0</v>
      </c>
      <c r="U76">
        <v>48.861483212919673</v>
      </c>
      <c r="V76">
        <v>8.7756056056056035</v>
      </c>
      <c r="W76">
        <v>19.325607816405363</v>
      </c>
      <c r="X76">
        <v>62.53</v>
      </c>
      <c r="Y76">
        <v>0</v>
      </c>
      <c r="Z76">
        <v>5.4985563636363626</v>
      </c>
      <c r="AA76">
        <v>5.5827468354430394</v>
      </c>
      <c r="AB76">
        <v>16.657330832708173</v>
      </c>
      <c r="AC76">
        <v>8.1738440395790786</v>
      </c>
      <c r="AD76">
        <v>7.7037910673732028</v>
      </c>
      <c r="AE76">
        <v>13.896690386071162</v>
      </c>
      <c r="AF76">
        <v>25.988250507099398</v>
      </c>
      <c r="AG76">
        <v>28.996556000000002</v>
      </c>
      <c r="AH76">
        <v>47.920835480464618</v>
      </c>
      <c r="AI76">
        <v>0</v>
      </c>
      <c r="AJ76">
        <v>0</v>
      </c>
      <c r="AK76">
        <v>22.260860520094568</v>
      </c>
      <c r="AL76">
        <v>6.6546884681583469</v>
      </c>
      <c r="AM76">
        <v>3.3288312078019504</v>
      </c>
      <c r="AN76">
        <v>0</v>
      </c>
      <c r="AO76">
        <v>0</v>
      </c>
      <c r="AP76">
        <v>0</v>
      </c>
      <c r="AQ76">
        <v>37.570063492063497</v>
      </c>
      <c r="AR76">
        <v>0.46996648550724623</v>
      </c>
      <c r="AS76">
        <v>4.5368450787986925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1075.4712296409732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489.04746010922287</v>
      </c>
      <c r="L77">
        <v>6.02</v>
      </c>
      <c r="M77">
        <v>61.23</v>
      </c>
      <c r="N77">
        <v>50.075608173287726</v>
      </c>
      <c r="O77">
        <v>35.370000000000005</v>
      </c>
      <c r="P77">
        <v>26.5</v>
      </c>
      <c r="Q77">
        <v>3.4900000000000007</v>
      </c>
      <c r="R77">
        <v>17.875607958732498</v>
      </c>
      <c r="S77">
        <v>11.13</v>
      </c>
      <c r="T77">
        <v>0</v>
      </c>
      <c r="U77">
        <v>48.861483212919673</v>
      </c>
      <c r="V77">
        <v>8.7756056056056035</v>
      </c>
      <c r="W77">
        <v>19.325607816405363</v>
      </c>
      <c r="X77">
        <v>62.53</v>
      </c>
      <c r="Y77">
        <v>0</v>
      </c>
      <c r="Z77">
        <v>5.4985563636363626</v>
      </c>
      <c r="AA77">
        <v>0</v>
      </c>
      <c r="AB77">
        <v>16.657330832708173</v>
      </c>
      <c r="AC77">
        <v>8.1738440395790786</v>
      </c>
      <c r="AD77">
        <v>7.7037910673732028</v>
      </c>
      <c r="AE77">
        <v>13.896690386071162</v>
      </c>
      <c r="AF77">
        <v>25.988250507099398</v>
      </c>
      <c r="AG77">
        <v>28.996556000000002</v>
      </c>
      <c r="AH77">
        <v>47.920835480464618</v>
      </c>
      <c r="AI77">
        <v>0</v>
      </c>
      <c r="AJ77">
        <v>0</v>
      </c>
      <c r="AK77">
        <v>22.260860520094568</v>
      </c>
      <c r="AL77">
        <v>29.961018932874349</v>
      </c>
      <c r="AM77">
        <v>3.3288312078019504</v>
      </c>
      <c r="AN77">
        <v>0</v>
      </c>
      <c r="AO77">
        <v>0</v>
      </c>
      <c r="AP77">
        <v>0</v>
      </c>
      <c r="AQ77">
        <v>37.570063492063497</v>
      </c>
      <c r="AR77">
        <v>12.570505434782604</v>
      </c>
      <c r="AS77">
        <v>4.5368450787986925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1105.2953522195216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489.04746010922287</v>
      </c>
      <c r="L78">
        <v>6.02</v>
      </c>
      <c r="M78">
        <v>61.23</v>
      </c>
      <c r="N78">
        <v>50.075608173287726</v>
      </c>
      <c r="O78">
        <v>35.370000000000005</v>
      </c>
      <c r="P78">
        <v>26.5</v>
      </c>
      <c r="Q78">
        <v>3.4900000000000007</v>
      </c>
      <c r="R78">
        <v>17.875607958732498</v>
      </c>
      <c r="S78">
        <v>11.13</v>
      </c>
      <c r="T78">
        <v>0</v>
      </c>
      <c r="U78">
        <v>48.861483212919673</v>
      </c>
      <c r="V78">
        <v>8.7756056056056035</v>
      </c>
      <c r="W78">
        <v>19.325607816405363</v>
      </c>
      <c r="X78">
        <v>62.53</v>
      </c>
      <c r="Y78">
        <v>0</v>
      </c>
      <c r="Z78">
        <v>5.4985563636363626</v>
      </c>
      <c r="AA78">
        <v>0</v>
      </c>
      <c r="AB78">
        <v>16.657330832708173</v>
      </c>
      <c r="AC78">
        <v>8.1738440395790786</v>
      </c>
      <c r="AD78">
        <v>7.7037910673732028</v>
      </c>
      <c r="AE78">
        <v>13.896690386071162</v>
      </c>
      <c r="AF78">
        <v>25.988250507099398</v>
      </c>
      <c r="AG78">
        <v>28.996556000000002</v>
      </c>
      <c r="AH78">
        <v>35.179717001055963</v>
      </c>
      <c r="AI78">
        <v>0</v>
      </c>
      <c r="AJ78">
        <v>0</v>
      </c>
      <c r="AK78">
        <v>22.260860520094568</v>
      </c>
      <c r="AL78">
        <v>29.961018932874349</v>
      </c>
      <c r="AM78">
        <v>3.3288312078019504</v>
      </c>
      <c r="AN78">
        <v>0</v>
      </c>
      <c r="AO78">
        <v>0</v>
      </c>
      <c r="AP78">
        <v>0</v>
      </c>
      <c r="AQ78">
        <v>37.570063492063497</v>
      </c>
      <c r="AR78">
        <v>12.570505434782604</v>
      </c>
      <c r="AS78">
        <v>4.5368450787986925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1092.554233740113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489.04746010922287</v>
      </c>
      <c r="L79">
        <v>6.02</v>
      </c>
      <c r="M79">
        <v>61.23</v>
      </c>
      <c r="N79">
        <v>50.075608173287726</v>
      </c>
      <c r="O79">
        <v>35.370000000000005</v>
      </c>
      <c r="P79">
        <v>26.5</v>
      </c>
      <c r="Q79">
        <v>3.4900000000000007</v>
      </c>
      <c r="R79">
        <v>17.875607958732498</v>
      </c>
      <c r="S79">
        <v>11.13</v>
      </c>
      <c r="T79">
        <v>0</v>
      </c>
      <c r="U79">
        <v>48.861483212919673</v>
      </c>
      <c r="V79">
        <v>8.7756056056056035</v>
      </c>
      <c r="W79">
        <v>19.325607816405363</v>
      </c>
      <c r="X79">
        <v>62.53</v>
      </c>
      <c r="Y79">
        <v>0</v>
      </c>
      <c r="Z79">
        <v>0.92667363636363609</v>
      </c>
      <c r="AA79">
        <v>0</v>
      </c>
      <c r="AB79">
        <v>0.84318679669917462</v>
      </c>
      <c r="AC79">
        <v>4.0803337521595724</v>
      </c>
      <c r="AD79">
        <v>7.7037910673732028</v>
      </c>
      <c r="AE79">
        <v>13.896690386071162</v>
      </c>
      <c r="AF79">
        <v>25.988250507099398</v>
      </c>
      <c r="AG79">
        <v>28.996556000000002</v>
      </c>
      <c r="AH79">
        <v>26.360631890179512</v>
      </c>
      <c r="AI79">
        <v>1.6118593872741551</v>
      </c>
      <c r="AJ79">
        <v>0</v>
      </c>
      <c r="AK79">
        <v>22.260860520094568</v>
      </c>
      <c r="AL79">
        <v>29.961018932874349</v>
      </c>
      <c r="AM79">
        <v>0</v>
      </c>
      <c r="AN79">
        <v>0</v>
      </c>
      <c r="AO79">
        <v>0</v>
      </c>
      <c r="AP79">
        <v>0</v>
      </c>
      <c r="AQ79">
        <v>37.570063492063497</v>
      </c>
      <c r="AR79">
        <v>12.570505434782604</v>
      </c>
      <c r="AS79">
        <v>4.5368450787986925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1057.5386397580078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489.04746010922287</v>
      </c>
      <c r="L80">
        <v>6.02</v>
      </c>
      <c r="M80">
        <v>61.23</v>
      </c>
      <c r="N80">
        <v>50.075608173287726</v>
      </c>
      <c r="O80">
        <v>35.370000000000005</v>
      </c>
      <c r="P80">
        <v>26.5</v>
      </c>
      <c r="Q80">
        <v>3.4900000000000007</v>
      </c>
      <c r="R80">
        <v>17.875607958732498</v>
      </c>
      <c r="S80">
        <v>11.13</v>
      </c>
      <c r="T80">
        <v>0</v>
      </c>
      <c r="U80">
        <v>48.861483212919673</v>
      </c>
      <c r="V80">
        <v>8.7756056056056035</v>
      </c>
      <c r="W80">
        <v>19.325607816405363</v>
      </c>
      <c r="X80">
        <v>62.53</v>
      </c>
      <c r="Y80">
        <v>0</v>
      </c>
      <c r="Z80">
        <v>0</v>
      </c>
      <c r="AA80">
        <v>0</v>
      </c>
      <c r="AB80">
        <v>0</v>
      </c>
      <c r="AC80">
        <v>4.0803337521595724</v>
      </c>
      <c r="AD80">
        <v>3.856287660862983</v>
      </c>
      <c r="AE80">
        <v>6.9483451930355811</v>
      </c>
      <c r="AF80">
        <v>25.988250507099398</v>
      </c>
      <c r="AG80">
        <v>28.996556000000002</v>
      </c>
      <c r="AH80">
        <v>17.572290601900736</v>
      </c>
      <c r="AI80">
        <v>6.9744760408483888</v>
      </c>
      <c r="AJ80">
        <v>0</v>
      </c>
      <c r="AK80">
        <v>22.260860520094568</v>
      </c>
      <c r="AL80">
        <v>29.961018932874349</v>
      </c>
      <c r="AM80">
        <v>0</v>
      </c>
      <c r="AN80">
        <v>0</v>
      </c>
      <c r="AO80">
        <v>0</v>
      </c>
      <c r="AP80">
        <v>0</v>
      </c>
      <c r="AQ80">
        <v>37.570063492063497</v>
      </c>
      <c r="AR80">
        <v>1.3967228260869562</v>
      </c>
      <c r="AS80">
        <v>4.5368450787986925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1030.3734234819985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489.04746010922287</v>
      </c>
      <c r="L81">
        <v>6.02</v>
      </c>
      <c r="M81">
        <v>61.23</v>
      </c>
      <c r="N81">
        <v>50.075608173287726</v>
      </c>
      <c r="O81">
        <v>35.370000000000005</v>
      </c>
      <c r="P81">
        <v>26.5</v>
      </c>
      <c r="Q81">
        <v>3.4900000000000007</v>
      </c>
      <c r="R81">
        <v>17.875607958732498</v>
      </c>
      <c r="S81">
        <v>11.13</v>
      </c>
      <c r="T81">
        <v>0</v>
      </c>
      <c r="U81">
        <v>48.861483212919673</v>
      </c>
      <c r="V81">
        <v>8.7756056056056035</v>
      </c>
      <c r="W81">
        <v>19.325607816405363</v>
      </c>
      <c r="X81">
        <v>62.53</v>
      </c>
      <c r="Y81">
        <v>0</v>
      </c>
      <c r="Z81">
        <v>0</v>
      </c>
      <c r="AA81">
        <v>0</v>
      </c>
      <c r="AB81">
        <v>0</v>
      </c>
      <c r="AC81">
        <v>4.0803337521595724</v>
      </c>
      <c r="AD81">
        <v>0</v>
      </c>
      <c r="AE81">
        <v>6.9483451930355811</v>
      </c>
      <c r="AF81">
        <v>25.988250507099398</v>
      </c>
      <c r="AG81">
        <v>28.996556000000002</v>
      </c>
      <c r="AH81">
        <v>17.572290601900736</v>
      </c>
      <c r="AI81">
        <v>6.9744760408483888</v>
      </c>
      <c r="AJ81">
        <v>0</v>
      </c>
      <c r="AK81">
        <v>22.260860520094568</v>
      </c>
      <c r="AL81">
        <v>29.961018932874349</v>
      </c>
      <c r="AM81">
        <v>0</v>
      </c>
      <c r="AN81">
        <v>0</v>
      </c>
      <c r="AO81">
        <v>0</v>
      </c>
      <c r="AP81">
        <v>0</v>
      </c>
      <c r="AQ81">
        <v>37.570063492063497</v>
      </c>
      <c r="AR81">
        <v>0.6983614130434781</v>
      </c>
      <c r="AS81">
        <v>1.8182515611061552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1023.1001808903995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489.04746010922287</v>
      </c>
      <c r="L82">
        <v>6.02</v>
      </c>
      <c r="M82">
        <v>61.23</v>
      </c>
      <c r="N82">
        <v>50.075608173287726</v>
      </c>
      <c r="O82">
        <v>35.370000000000005</v>
      </c>
      <c r="P82">
        <v>26.5</v>
      </c>
      <c r="Q82">
        <v>3.4900000000000007</v>
      </c>
      <c r="R82">
        <v>17.875607958732498</v>
      </c>
      <c r="S82">
        <v>11.13</v>
      </c>
      <c r="T82">
        <v>0</v>
      </c>
      <c r="U82">
        <v>48.861483212919673</v>
      </c>
      <c r="V82">
        <v>8.7756056056056035</v>
      </c>
      <c r="W82">
        <v>19.325607816405363</v>
      </c>
      <c r="X82">
        <v>62.53</v>
      </c>
      <c r="Y82">
        <v>0</v>
      </c>
      <c r="Z82">
        <v>0</v>
      </c>
      <c r="AA82">
        <v>0</v>
      </c>
      <c r="AB82">
        <v>0</v>
      </c>
      <c r="AC82">
        <v>4.0803337521595724</v>
      </c>
      <c r="AD82">
        <v>0</v>
      </c>
      <c r="AE82">
        <v>6.9483451930355811</v>
      </c>
      <c r="AF82">
        <v>25.988250507099398</v>
      </c>
      <c r="AG82">
        <v>28.996556000000002</v>
      </c>
      <c r="AH82">
        <v>0</v>
      </c>
      <c r="AI82">
        <v>6.9744760408483888</v>
      </c>
      <c r="AJ82">
        <v>0</v>
      </c>
      <c r="AK82">
        <v>22.260860520094568</v>
      </c>
      <c r="AL82">
        <v>29.961018932874349</v>
      </c>
      <c r="AM82">
        <v>0</v>
      </c>
      <c r="AN82">
        <v>0</v>
      </c>
      <c r="AO82">
        <v>0</v>
      </c>
      <c r="AP82">
        <v>0</v>
      </c>
      <c r="AQ82">
        <v>37.570063492063497</v>
      </c>
      <c r="AR82">
        <v>0.6983614130434781</v>
      </c>
      <c r="AS82">
        <v>1.8182515611061552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1005.5278902884988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489.0350125867256</v>
      </c>
      <c r="L83">
        <v>6.02</v>
      </c>
      <c r="M83">
        <v>61.23</v>
      </c>
      <c r="N83">
        <v>50.075608173287726</v>
      </c>
      <c r="O83">
        <v>35.370000000000005</v>
      </c>
      <c r="P83">
        <v>26.5</v>
      </c>
      <c r="Q83">
        <v>3.4900000000000007</v>
      </c>
      <c r="R83">
        <v>17.875607958732498</v>
      </c>
      <c r="S83">
        <v>11.13</v>
      </c>
      <c r="T83">
        <v>0</v>
      </c>
      <c r="U83">
        <v>48.861483212919673</v>
      </c>
      <c r="V83">
        <v>8.7756056056056035</v>
      </c>
      <c r="W83">
        <v>19.325607816405363</v>
      </c>
      <c r="X83">
        <v>62.53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6.9483451930355811</v>
      </c>
      <c r="AF83">
        <v>25.988250507099398</v>
      </c>
      <c r="AG83">
        <v>28.996556000000002</v>
      </c>
      <c r="AH83">
        <v>0</v>
      </c>
      <c r="AI83">
        <v>6.9744760408483888</v>
      </c>
      <c r="AJ83">
        <v>0</v>
      </c>
      <c r="AK83">
        <v>22.260860520094568</v>
      </c>
      <c r="AL83">
        <v>6.6546884681583469</v>
      </c>
      <c r="AM83">
        <v>0</v>
      </c>
      <c r="AN83">
        <v>0</v>
      </c>
      <c r="AO83">
        <v>0</v>
      </c>
      <c r="AP83">
        <v>0</v>
      </c>
      <c r="AQ83">
        <v>37.570063492063497</v>
      </c>
      <c r="AR83">
        <v>1.3967228260869562</v>
      </c>
      <c r="AS83">
        <v>1.8182515611061552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978.82713996216944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489.0350125867256</v>
      </c>
      <c r="L84">
        <v>6.02</v>
      </c>
      <c r="M84">
        <v>61.23</v>
      </c>
      <c r="N84">
        <v>50.075608173287726</v>
      </c>
      <c r="O84">
        <v>35.370000000000005</v>
      </c>
      <c r="P84">
        <v>26.5</v>
      </c>
      <c r="Q84">
        <v>3.4900000000000007</v>
      </c>
      <c r="R84">
        <v>17.875607958732498</v>
      </c>
      <c r="S84">
        <v>11.13</v>
      </c>
      <c r="T84">
        <v>0</v>
      </c>
      <c r="U84">
        <v>48.861483212919673</v>
      </c>
      <c r="V84">
        <v>8.7756056056056035</v>
      </c>
      <c r="W84">
        <v>19.325607816405363</v>
      </c>
      <c r="X84">
        <v>62.53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6.9483451930355811</v>
      </c>
      <c r="AF84">
        <v>17.718316430020288</v>
      </c>
      <c r="AG84">
        <v>28.996556000000002</v>
      </c>
      <c r="AH84">
        <v>0</v>
      </c>
      <c r="AI84">
        <v>6.9744760408483888</v>
      </c>
      <c r="AJ84">
        <v>0</v>
      </c>
      <c r="AK84">
        <v>22.260860520094568</v>
      </c>
      <c r="AL84">
        <v>0.99969535283993105</v>
      </c>
      <c r="AM84">
        <v>0</v>
      </c>
      <c r="AN84">
        <v>0</v>
      </c>
      <c r="AO84">
        <v>0</v>
      </c>
      <c r="AP84">
        <v>0</v>
      </c>
      <c r="AQ84">
        <v>37.570063492063497</v>
      </c>
      <c r="AR84">
        <v>1.3967228260869562</v>
      </c>
      <c r="AS84">
        <v>1.8182515611061552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964.90221276977184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432.04999999999995</v>
      </c>
      <c r="L85">
        <v>6.02</v>
      </c>
      <c r="M85">
        <v>61.23</v>
      </c>
      <c r="N85">
        <v>50.075608173287726</v>
      </c>
      <c r="O85">
        <v>35.370000000000005</v>
      </c>
      <c r="P85">
        <v>26.5</v>
      </c>
      <c r="Q85">
        <v>3.4900000000000007</v>
      </c>
      <c r="R85">
        <v>17.875607958732498</v>
      </c>
      <c r="S85">
        <v>11.13</v>
      </c>
      <c r="T85">
        <v>0</v>
      </c>
      <c r="U85">
        <v>48.861483212919673</v>
      </c>
      <c r="V85">
        <v>8.7756056056056035</v>
      </c>
      <c r="W85">
        <v>19.325607816405363</v>
      </c>
      <c r="X85">
        <v>62.53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6.9483451930355811</v>
      </c>
      <c r="AF85">
        <v>17.718316430020288</v>
      </c>
      <c r="AG85">
        <v>28.996556000000002</v>
      </c>
      <c r="AH85">
        <v>0</v>
      </c>
      <c r="AI85">
        <v>1.5064516889238018</v>
      </c>
      <c r="AJ85">
        <v>0</v>
      </c>
      <c r="AK85">
        <v>22.260860520094568</v>
      </c>
      <c r="AL85">
        <v>0.99969535283993105</v>
      </c>
      <c r="AM85">
        <v>0</v>
      </c>
      <c r="AN85">
        <v>0</v>
      </c>
      <c r="AO85">
        <v>0</v>
      </c>
      <c r="AP85">
        <v>0</v>
      </c>
      <c r="AQ85">
        <v>37.570063492063497</v>
      </c>
      <c r="AR85">
        <v>12.570505434782604</v>
      </c>
      <c r="AS85">
        <v>1.8182515611061552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913.62295843981735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384.03999999999996</v>
      </c>
      <c r="L86">
        <v>6.02</v>
      </c>
      <c r="M86">
        <v>61.23</v>
      </c>
      <c r="N86">
        <v>50.075608173287726</v>
      </c>
      <c r="O86">
        <v>35.370000000000005</v>
      </c>
      <c r="P86">
        <v>26.5</v>
      </c>
      <c r="Q86">
        <v>3.4900000000000007</v>
      </c>
      <c r="R86">
        <v>17.875607958732498</v>
      </c>
      <c r="S86">
        <v>11.13</v>
      </c>
      <c r="T86">
        <v>0</v>
      </c>
      <c r="U86">
        <v>48.861483212919673</v>
      </c>
      <c r="V86">
        <v>8.7756056056056035</v>
      </c>
      <c r="W86">
        <v>19.325607816405363</v>
      </c>
      <c r="X86">
        <v>62.53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6.9483451930355811</v>
      </c>
      <c r="AF86">
        <v>17.718316430020288</v>
      </c>
      <c r="AG86">
        <v>28.996556000000002</v>
      </c>
      <c r="AH86">
        <v>0</v>
      </c>
      <c r="AI86">
        <v>0</v>
      </c>
      <c r="AJ86">
        <v>0</v>
      </c>
      <c r="AK86">
        <v>22.260860520094568</v>
      </c>
      <c r="AL86">
        <v>0.99969535283993105</v>
      </c>
      <c r="AM86">
        <v>0</v>
      </c>
      <c r="AN86">
        <v>0</v>
      </c>
      <c r="AO86">
        <v>0</v>
      </c>
      <c r="AP86">
        <v>0</v>
      </c>
      <c r="AQ86">
        <v>37.570063492063497</v>
      </c>
      <c r="AR86">
        <v>12.570505434782604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864.10650675089357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336.03999999999996</v>
      </c>
      <c r="L87">
        <v>6.02</v>
      </c>
      <c r="M87">
        <v>61.23</v>
      </c>
      <c r="N87">
        <v>50.075608173287726</v>
      </c>
      <c r="O87">
        <v>35.370000000000005</v>
      </c>
      <c r="P87">
        <v>26.5</v>
      </c>
      <c r="Q87">
        <v>3.49</v>
      </c>
      <c r="R87">
        <v>17.874904531205473</v>
      </c>
      <c r="S87">
        <v>11.13</v>
      </c>
      <c r="T87">
        <v>0</v>
      </c>
      <c r="U87">
        <v>48.861483212919673</v>
      </c>
      <c r="V87">
        <v>8.7756056056056035</v>
      </c>
      <c r="W87">
        <v>19.325607816405363</v>
      </c>
      <c r="X87">
        <v>62.53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6.9483451930355811</v>
      </c>
      <c r="AF87">
        <v>17.718316430020288</v>
      </c>
      <c r="AG87">
        <v>28.996556000000002</v>
      </c>
      <c r="AH87">
        <v>0</v>
      </c>
      <c r="AI87">
        <v>0</v>
      </c>
      <c r="AJ87">
        <v>0</v>
      </c>
      <c r="AK87">
        <v>22.260860520094568</v>
      </c>
      <c r="AL87">
        <v>0.99969535283993105</v>
      </c>
      <c r="AM87">
        <v>0</v>
      </c>
      <c r="AN87">
        <v>0</v>
      </c>
      <c r="AO87">
        <v>0</v>
      </c>
      <c r="AP87">
        <v>0</v>
      </c>
      <c r="AQ87">
        <v>37.570063492063497</v>
      </c>
      <c r="AR87">
        <v>12.570505434782604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816.10580332336656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268.83</v>
      </c>
      <c r="L88">
        <v>6.02</v>
      </c>
      <c r="M88">
        <v>61.23</v>
      </c>
      <c r="N88">
        <v>50.075608173287726</v>
      </c>
      <c r="O88">
        <v>35.370000000000005</v>
      </c>
      <c r="P88">
        <v>26.5</v>
      </c>
      <c r="Q88">
        <v>3.4900000000000007</v>
      </c>
      <c r="R88">
        <v>17.875607958732498</v>
      </c>
      <c r="S88">
        <v>11.13</v>
      </c>
      <c r="T88">
        <v>0</v>
      </c>
      <c r="U88">
        <v>48.861483212919673</v>
      </c>
      <c r="V88">
        <v>8.7756056056056035</v>
      </c>
      <c r="W88">
        <v>19.325607816405363</v>
      </c>
      <c r="X88">
        <v>62.53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6.9483451930355811</v>
      </c>
      <c r="AF88">
        <v>17.718316430020288</v>
      </c>
      <c r="AG88">
        <v>28.996556000000002</v>
      </c>
      <c r="AH88">
        <v>0</v>
      </c>
      <c r="AI88">
        <v>0</v>
      </c>
      <c r="AJ88">
        <v>0</v>
      </c>
      <c r="AK88">
        <v>22.260860520094568</v>
      </c>
      <c r="AL88">
        <v>0.99969535283993105</v>
      </c>
      <c r="AM88">
        <v>0</v>
      </c>
      <c r="AN88">
        <v>0</v>
      </c>
      <c r="AO88">
        <v>0</v>
      </c>
      <c r="AP88">
        <v>0</v>
      </c>
      <c r="AQ88">
        <v>37.570063492063497</v>
      </c>
      <c r="AR88">
        <v>1.3967228260869562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737.72272414219788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259.22999999999996</v>
      </c>
      <c r="L89">
        <v>6.02</v>
      </c>
      <c r="M89">
        <v>61.23</v>
      </c>
      <c r="N89">
        <v>50.075608173287726</v>
      </c>
      <c r="O89">
        <v>35.370000000000005</v>
      </c>
      <c r="P89">
        <v>26.5</v>
      </c>
      <c r="Q89">
        <v>3.4900000000000007</v>
      </c>
      <c r="R89">
        <v>17.875607958732498</v>
      </c>
      <c r="S89">
        <v>11.13</v>
      </c>
      <c r="T89">
        <v>0</v>
      </c>
      <c r="U89">
        <v>48.861483212919673</v>
      </c>
      <c r="V89">
        <v>8.7756056056056035</v>
      </c>
      <c r="W89">
        <v>19.325607816405363</v>
      </c>
      <c r="X89">
        <v>62.53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6.9483451930355811</v>
      </c>
      <c r="AF89">
        <v>17.718316430020288</v>
      </c>
      <c r="AG89">
        <v>28.996556000000002</v>
      </c>
      <c r="AH89">
        <v>0</v>
      </c>
      <c r="AI89">
        <v>0</v>
      </c>
      <c r="AJ89">
        <v>0</v>
      </c>
      <c r="AK89">
        <v>22.260860520094568</v>
      </c>
      <c r="AL89">
        <v>0.99969535283993105</v>
      </c>
      <c r="AM89">
        <v>0</v>
      </c>
      <c r="AN89">
        <v>0</v>
      </c>
      <c r="AO89">
        <v>0</v>
      </c>
      <c r="AP89">
        <v>0</v>
      </c>
      <c r="AQ89">
        <v>28.177547619047619</v>
      </c>
      <c r="AR89">
        <v>1.3967228260869562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718.73020826918196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192.02</v>
      </c>
      <c r="L90">
        <v>6.02</v>
      </c>
      <c r="M90">
        <v>61.23</v>
      </c>
      <c r="N90">
        <v>50.075608173287726</v>
      </c>
      <c r="O90">
        <v>35.370000000000005</v>
      </c>
      <c r="P90">
        <v>26.5</v>
      </c>
      <c r="Q90">
        <v>3.4900000000000007</v>
      </c>
      <c r="R90">
        <v>17.875607958732498</v>
      </c>
      <c r="S90">
        <v>11.13</v>
      </c>
      <c r="T90">
        <v>0</v>
      </c>
      <c r="U90">
        <v>48.861483212919673</v>
      </c>
      <c r="V90">
        <v>8.7756056056056035</v>
      </c>
      <c r="W90">
        <v>19.325607816405363</v>
      </c>
      <c r="X90">
        <v>62.53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6.9483451930355811</v>
      </c>
      <c r="AF90">
        <v>17.718316430020288</v>
      </c>
      <c r="AG90">
        <v>28.996556000000002</v>
      </c>
      <c r="AH90">
        <v>0</v>
      </c>
      <c r="AI90">
        <v>0</v>
      </c>
      <c r="AJ90">
        <v>0</v>
      </c>
      <c r="AK90">
        <v>22.260860520094568</v>
      </c>
      <c r="AL90">
        <v>0.99969535283993105</v>
      </c>
      <c r="AM90">
        <v>0</v>
      </c>
      <c r="AN90">
        <v>0</v>
      </c>
      <c r="AO90">
        <v>0</v>
      </c>
      <c r="AP90">
        <v>0</v>
      </c>
      <c r="AQ90">
        <v>28.177547619047619</v>
      </c>
      <c r="AR90">
        <v>1.3967228260869562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651.52020826918204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192.02571199095695</v>
      </c>
      <c r="L91">
        <v>6.02</v>
      </c>
      <c r="M91">
        <v>61.23</v>
      </c>
      <c r="N91">
        <v>50.075608173287726</v>
      </c>
      <c r="O91">
        <v>35.370000000000005</v>
      </c>
      <c r="P91">
        <v>26.5</v>
      </c>
      <c r="Q91">
        <v>3.49</v>
      </c>
      <c r="R91">
        <v>17.874904531205473</v>
      </c>
      <c r="S91">
        <v>11.13</v>
      </c>
      <c r="T91">
        <v>0</v>
      </c>
      <c r="U91">
        <v>48.861483212919673</v>
      </c>
      <c r="V91">
        <v>8.7756056056056035</v>
      </c>
      <c r="W91">
        <v>19.325607816405363</v>
      </c>
      <c r="X91">
        <v>62.53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6.9483451930355811</v>
      </c>
      <c r="AF91">
        <v>17.718316430020288</v>
      </c>
      <c r="AG91">
        <v>28.996556000000002</v>
      </c>
      <c r="AH91">
        <v>0</v>
      </c>
      <c r="AI91">
        <v>0</v>
      </c>
      <c r="AJ91">
        <v>0</v>
      </c>
      <c r="AK91">
        <v>22.260860520094568</v>
      </c>
      <c r="AL91">
        <v>0.99969535283993105</v>
      </c>
      <c r="AM91">
        <v>0</v>
      </c>
      <c r="AN91">
        <v>0</v>
      </c>
      <c r="AO91">
        <v>0</v>
      </c>
      <c r="AP91">
        <v>0</v>
      </c>
      <c r="AQ91">
        <v>28.177547619047619</v>
      </c>
      <c r="AR91">
        <v>2.3278713768115931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652.45636538333656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192.02605798656026</v>
      </c>
      <c r="L92">
        <v>6.02</v>
      </c>
      <c r="M92">
        <v>61.23</v>
      </c>
      <c r="N92">
        <v>50.075608173287726</v>
      </c>
      <c r="O92">
        <v>35.370000000000005</v>
      </c>
      <c r="P92">
        <v>26.5</v>
      </c>
      <c r="Q92">
        <v>3.49</v>
      </c>
      <c r="R92">
        <v>17.874904531205473</v>
      </c>
      <c r="S92">
        <v>11.13</v>
      </c>
      <c r="T92">
        <v>0</v>
      </c>
      <c r="U92">
        <v>48.861483212919673</v>
      </c>
      <c r="V92">
        <v>8.7756056056056035</v>
      </c>
      <c r="W92">
        <v>19.325607816405363</v>
      </c>
      <c r="X92">
        <v>62.53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6.9483451930355811</v>
      </c>
      <c r="AF92">
        <v>17.718316430020288</v>
      </c>
      <c r="AG92">
        <v>28.996556000000002</v>
      </c>
      <c r="AH92">
        <v>0</v>
      </c>
      <c r="AI92">
        <v>0</v>
      </c>
      <c r="AJ92">
        <v>0</v>
      </c>
      <c r="AK92">
        <v>22.260860520094568</v>
      </c>
      <c r="AL92">
        <v>0.99969535283993105</v>
      </c>
      <c r="AM92">
        <v>0</v>
      </c>
      <c r="AN92">
        <v>0</v>
      </c>
      <c r="AO92">
        <v>0</v>
      </c>
      <c r="AP92">
        <v>0</v>
      </c>
      <c r="AQ92">
        <v>28.177547619047619</v>
      </c>
      <c r="AR92">
        <v>2.3278713768115931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652.45671137893987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192.02</v>
      </c>
      <c r="L93">
        <v>6.02</v>
      </c>
      <c r="M93">
        <v>61.23</v>
      </c>
      <c r="N93">
        <v>50.075608173287726</v>
      </c>
      <c r="O93">
        <v>35.370000000000005</v>
      </c>
      <c r="P93">
        <v>26.5</v>
      </c>
      <c r="Q93">
        <v>3.49</v>
      </c>
      <c r="R93">
        <v>17.874904531205473</v>
      </c>
      <c r="S93">
        <v>11.13</v>
      </c>
      <c r="T93">
        <v>0</v>
      </c>
      <c r="U93">
        <v>48.861483212919673</v>
      </c>
      <c r="V93">
        <v>8.7756056056056035</v>
      </c>
      <c r="W93">
        <v>19.325607816405363</v>
      </c>
      <c r="X93">
        <v>62.53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6.9483451930355811</v>
      </c>
      <c r="AF93">
        <v>17.718316430020288</v>
      </c>
      <c r="AG93">
        <v>28.996556000000002</v>
      </c>
      <c r="AH93">
        <v>0</v>
      </c>
      <c r="AI93">
        <v>0</v>
      </c>
      <c r="AJ93">
        <v>0</v>
      </c>
      <c r="AK93">
        <v>22.260860520094568</v>
      </c>
      <c r="AL93">
        <v>0.99969535283993105</v>
      </c>
      <c r="AM93">
        <v>0</v>
      </c>
      <c r="AN93">
        <v>0</v>
      </c>
      <c r="AO93">
        <v>0</v>
      </c>
      <c r="AP93">
        <v>0</v>
      </c>
      <c r="AQ93">
        <v>28.260728571428572</v>
      </c>
      <c r="AR93">
        <v>0.6983614130434781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650.90432438099253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192.02</v>
      </c>
      <c r="L94">
        <v>6.02</v>
      </c>
      <c r="M94">
        <v>61.23</v>
      </c>
      <c r="N94">
        <v>50.075608173287726</v>
      </c>
      <c r="O94">
        <v>35.370000000000005</v>
      </c>
      <c r="P94">
        <v>26.5</v>
      </c>
      <c r="Q94">
        <v>3.49</v>
      </c>
      <c r="R94">
        <v>17.874904531205473</v>
      </c>
      <c r="S94">
        <v>11.13</v>
      </c>
      <c r="T94">
        <v>0</v>
      </c>
      <c r="U94">
        <v>48.861483212919673</v>
      </c>
      <c r="V94">
        <v>9.1100000000000012</v>
      </c>
      <c r="W94">
        <v>19.325607816405363</v>
      </c>
      <c r="X94">
        <v>62.53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6.9483451930355811</v>
      </c>
      <c r="AF94">
        <v>11.812210953346858</v>
      </c>
      <c r="AG94">
        <v>28.996556000000002</v>
      </c>
      <c r="AH94">
        <v>0</v>
      </c>
      <c r="AI94">
        <v>0</v>
      </c>
      <c r="AJ94">
        <v>0</v>
      </c>
      <c r="AK94">
        <v>22.260860520094568</v>
      </c>
      <c r="AL94">
        <v>0.99969535283993105</v>
      </c>
      <c r="AM94">
        <v>0</v>
      </c>
      <c r="AN94">
        <v>0</v>
      </c>
      <c r="AO94">
        <v>0</v>
      </c>
      <c r="AP94">
        <v>0</v>
      </c>
      <c r="AQ94">
        <v>18.778099999999998</v>
      </c>
      <c r="AR94">
        <v>0.6983614130434781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635.84998472728489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192.02</v>
      </c>
      <c r="L95">
        <v>6.02</v>
      </c>
      <c r="M95">
        <v>61.23</v>
      </c>
      <c r="N95">
        <v>50.075608173287726</v>
      </c>
      <c r="O95">
        <v>35.370000000000005</v>
      </c>
      <c r="P95">
        <v>26.5</v>
      </c>
      <c r="Q95">
        <v>3.5</v>
      </c>
      <c r="R95">
        <v>17.88</v>
      </c>
      <c r="S95">
        <v>11.13</v>
      </c>
      <c r="T95">
        <v>0</v>
      </c>
      <c r="U95">
        <v>48.861483212919673</v>
      </c>
      <c r="V95">
        <v>8.7799999999999994</v>
      </c>
      <c r="W95">
        <v>19.330000000000002</v>
      </c>
      <c r="X95">
        <v>62.53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6.9483451930355811</v>
      </c>
      <c r="AF95">
        <v>11.812210953346858</v>
      </c>
      <c r="AG95">
        <v>28.996556000000002</v>
      </c>
      <c r="AH95">
        <v>0</v>
      </c>
      <c r="AI95">
        <v>0</v>
      </c>
      <c r="AJ95">
        <v>0</v>
      </c>
      <c r="AK95">
        <v>22.260860520094568</v>
      </c>
      <c r="AL95">
        <v>0.99969535283993105</v>
      </c>
      <c r="AM95">
        <v>0</v>
      </c>
      <c r="AN95">
        <v>0</v>
      </c>
      <c r="AO95">
        <v>0</v>
      </c>
      <c r="AP95">
        <v>0</v>
      </c>
      <c r="AQ95">
        <v>18.778099999999998</v>
      </c>
      <c r="AR95">
        <v>0.6983614130434781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635.53947237967395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192.02</v>
      </c>
      <c r="L96">
        <v>6.02</v>
      </c>
      <c r="M96">
        <v>61.23</v>
      </c>
      <c r="N96">
        <v>50.075608173287726</v>
      </c>
      <c r="O96">
        <v>35.370000000000005</v>
      </c>
      <c r="P96">
        <v>26.5</v>
      </c>
      <c r="Q96">
        <v>3.5</v>
      </c>
      <c r="R96">
        <v>17.88</v>
      </c>
      <c r="S96">
        <v>11.13</v>
      </c>
      <c r="T96">
        <v>0</v>
      </c>
      <c r="U96">
        <v>48.861483212919673</v>
      </c>
      <c r="V96">
        <v>8.7799999999999994</v>
      </c>
      <c r="W96">
        <v>19.330000000000002</v>
      </c>
      <c r="X96">
        <v>62.53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6.9483451930355811</v>
      </c>
      <c r="AF96">
        <v>11.812210953346858</v>
      </c>
      <c r="AG96">
        <v>28.996556000000002</v>
      </c>
      <c r="AH96">
        <v>0</v>
      </c>
      <c r="AI96">
        <v>0</v>
      </c>
      <c r="AJ96">
        <v>0</v>
      </c>
      <c r="AK96">
        <v>22.260860520094568</v>
      </c>
      <c r="AL96">
        <v>0.99969535283993105</v>
      </c>
      <c r="AM96">
        <v>0</v>
      </c>
      <c r="AN96">
        <v>0</v>
      </c>
      <c r="AO96">
        <v>0</v>
      </c>
      <c r="AP96">
        <v>0</v>
      </c>
      <c r="AQ96">
        <v>10.480799999999999</v>
      </c>
      <c r="AR96">
        <v>0.6983614130434781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627.242172379674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192.02</v>
      </c>
      <c r="L97">
        <v>6.02</v>
      </c>
      <c r="M97">
        <v>61.23</v>
      </c>
      <c r="N97">
        <v>50.075608173287726</v>
      </c>
      <c r="O97">
        <v>35.370000000000005</v>
      </c>
      <c r="P97">
        <v>26.5</v>
      </c>
      <c r="Q97">
        <v>3.5</v>
      </c>
      <c r="R97">
        <v>17.88</v>
      </c>
      <c r="S97">
        <v>11.13</v>
      </c>
      <c r="T97">
        <v>0</v>
      </c>
      <c r="U97">
        <v>48.861483212919673</v>
      </c>
      <c r="V97">
        <v>8.7799999999999994</v>
      </c>
      <c r="W97">
        <v>19.330000000000002</v>
      </c>
      <c r="X97">
        <v>62.53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6.9483451930355811</v>
      </c>
      <c r="AF97">
        <v>5.9061054766734289</v>
      </c>
      <c r="AG97">
        <v>28.996556000000002</v>
      </c>
      <c r="AH97">
        <v>0</v>
      </c>
      <c r="AI97">
        <v>0</v>
      </c>
      <c r="AJ97">
        <v>0</v>
      </c>
      <c r="AK97">
        <v>22.260860520094568</v>
      </c>
      <c r="AL97">
        <v>0.99969535283993105</v>
      </c>
      <c r="AM97">
        <v>0</v>
      </c>
      <c r="AN97">
        <v>0</v>
      </c>
      <c r="AO97">
        <v>0</v>
      </c>
      <c r="AP97">
        <v>0</v>
      </c>
      <c r="AQ97">
        <v>9.3994476190476188</v>
      </c>
      <c r="AR97">
        <v>0.6983614130434781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620.25471452204818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192.02</v>
      </c>
      <c r="L98">
        <v>6.02</v>
      </c>
      <c r="M98">
        <v>61.23</v>
      </c>
      <c r="N98">
        <v>50.075608173287726</v>
      </c>
      <c r="O98">
        <v>35.370000000000005</v>
      </c>
      <c r="P98">
        <v>26.5</v>
      </c>
      <c r="Q98">
        <v>3.5</v>
      </c>
      <c r="R98">
        <v>17.88</v>
      </c>
      <c r="S98">
        <v>11.13</v>
      </c>
      <c r="T98">
        <v>0</v>
      </c>
      <c r="U98">
        <v>48.861483212919673</v>
      </c>
      <c r="V98">
        <v>8.7799999999999994</v>
      </c>
      <c r="W98">
        <v>19.330000000000002</v>
      </c>
      <c r="X98">
        <v>62.53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6.9483451930355811</v>
      </c>
      <c r="AF98">
        <v>5.9061054766734289</v>
      </c>
      <c r="AG98">
        <v>28.996556000000002</v>
      </c>
      <c r="AH98">
        <v>0</v>
      </c>
      <c r="AI98">
        <v>0</v>
      </c>
      <c r="AJ98">
        <v>0</v>
      </c>
      <c r="AK98">
        <v>22.260860520094568</v>
      </c>
      <c r="AL98">
        <v>0.99969535283993105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0.6983614130434781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610.8552669030006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7.2356192838952644</v>
      </c>
      <c r="L99">
        <f t="shared" si="2"/>
        <v>0.11615627729372523</v>
      </c>
      <c r="M99">
        <f t="shared" si="2"/>
        <v>1.4673899999999973</v>
      </c>
      <c r="N99">
        <f t="shared" si="2"/>
        <v>1.2018145961589084</v>
      </c>
      <c r="O99">
        <f t="shared" si="2"/>
        <v>0.84887999999999819</v>
      </c>
      <c r="P99">
        <f t="shared" si="2"/>
        <v>0.63600000000000001</v>
      </c>
      <c r="Q99">
        <f t="shared" si="2"/>
        <v>7.4547500000000058E-2</v>
      </c>
      <c r="R99">
        <f t="shared" si="2"/>
        <v>0.34443829209308896</v>
      </c>
      <c r="S99">
        <f t="shared" si="2"/>
        <v>0.21283842755127097</v>
      </c>
      <c r="T99">
        <f t="shared" si="2"/>
        <v>0</v>
      </c>
      <c r="U99">
        <f t="shared" si="2"/>
        <v>1.1726755971100722</v>
      </c>
      <c r="V99">
        <f t="shared" si="2"/>
        <v>0.16633083858055739</v>
      </c>
      <c r="W99">
        <f t="shared" si="2"/>
        <v>0.38728586044536401</v>
      </c>
      <c r="X99">
        <f t="shared" si="2"/>
        <v>1.2827859730355737</v>
      </c>
      <c r="Y99">
        <f t="shared" si="2"/>
        <v>0</v>
      </c>
      <c r="Z99">
        <f t="shared" si="2"/>
        <v>1.7422342727272722E-2</v>
      </c>
      <c r="AA99">
        <f t="shared" si="2"/>
        <v>3.5555420886075953E-2</v>
      </c>
      <c r="AB99">
        <f t="shared" si="2"/>
        <v>5.1584806826706651E-2</v>
      </c>
      <c r="AC99">
        <f t="shared" si="2"/>
        <v>3.5742449937176055E-2</v>
      </c>
      <c r="AD99">
        <f t="shared" si="2"/>
        <v>3.7838175624526883E-2</v>
      </c>
      <c r="AE99">
        <f t="shared" si="2"/>
        <v>0.13375564496593503</v>
      </c>
      <c r="AF99">
        <f t="shared" si="2"/>
        <v>0.3260229145537526</v>
      </c>
      <c r="AG99">
        <f t="shared" si="2"/>
        <v>0.69591734400000105</v>
      </c>
      <c r="AH99">
        <f t="shared" si="2"/>
        <v>0.23900357486800419</v>
      </c>
      <c r="AI99">
        <f t="shared" si="2"/>
        <v>1.6234981539670065E-2</v>
      </c>
      <c r="AJ99">
        <f t="shared" si="2"/>
        <v>0</v>
      </c>
      <c r="AK99">
        <f t="shared" si="2"/>
        <v>0.53426065248227006</v>
      </c>
      <c r="AL99">
        <f t="shared" si="2"/>
        <v>0.1165316523235799</v>
      </c>
      <c r="AM99">
        <f t="shared" si="2"/>
        <v>1.0109458364591145E-2</v>
      </c>
      <c r="AN99">
        <f t="shared" si="2"/>
        <v>0</v>
      </c>
      <c r="AO99">
        <f t="shared" si="2"/>
        <v>0</v>
      </c>
      <c r="AP99">
        <f t="shared" si="2"/>
        <v>7.8660720000000035E-3</v>
      </c>
      <c r="AQ99">
        <f t="shared" si="2"/>
        <v>0.54597551031746083</v>
      </c>
      <c r="AR99">
        <f t="shared" si="2"/>
        <v>5.2295850090579653E-2</v>
      </c>
      <c r="AS99">
        <f t="shared" si="2"/>
        <v>5.1793818019625397E-2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18.054673315691044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87.37</v>
      </c>
      <c r="L3">
        <v>21.269073323748529</v>
      </c>
      <c r="M3">
        <v>0</v>
      </c>
      <c r="N3">
        <v>28.957460317460317</v>
      </c>
      <c r="O3">
        <v>24.310000000000002</v>
      </c>
      <c r="P3">
        <v>66.47</v>
      </c>
      <c r="Q3">
        <v>1.46</v>
      </c>
      <c r="R3">
        <v>5.76</v>
      </c>
      <c r="S3">
        <v>3.8427311522048369</v>
      </c>
      <c r="T3">
        <v>0</v>
      </c>
      <c r="U3">
        <v>260.35790328456073</v>
      </c>
      <c r="V3">
        <v>2.98</v>
      </c>
      <c r="W3">
        <v>11.56</v>
      </c>
      <c r="X3">
        <v>35.47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4.0178728236184709</v>
      </c>
      <c r="AF3">
        <v>0</v>
      </c>
      <c r="AG3">
        <v>0</v>
      </c>
      <c r="AH3">
        <v>0</v>
      </c>
      <c r="AI3">
        <v>0</v>
      </c>
      <c r="AJ3">
        <v>0</v>
      </c>
      <c r="AK3">
        <v>12.871681639085896</v>
      </c>
      <c r="AL3">
        <v>0.34030464716006892</v>
      </c>
      <c r="AM3">
        <v>0</v>
      </c>
      <c r="AN3">
        <v>0</v>
      </c>
      <c r="AO3">
        <v>0</v>
      </c>
      <c r="AP3">
        <v>1.4046200000000004</v>
      </c>
      <c r="AQ3">
        <v>0</v>
      </c>
      <c r="AR3">
        <v>0.13461231884057973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569.62787859677769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87.37</v>
      </c>
      <c r="L4">
        <v>21.269073323748529</v>
      </c>
      <c r="M4">
        <v>0</v>
      </c>
      <c r="N4">
        <v>28.957460317460317</v>
      </c>
      <c r="O4">
        <v>24.310000000000002</v>
      </c>
      <c r="P4">
        <v>66.47</v>
      </c>
      <c r="Q4">
        <v>1.46</v>
      </c>
      <c r="R4">
        <v>5.76</v>
      </c>
      <c r="S4">
        <v>3.8427311522048369</v>
      </c>
      <c r="T4">
        <v>0</v>
      </c>
      <c r="U4">
        <v>260.35790328456073</v>
      </c>
      <c r="V4">
        <v>2.98</v>
      </c>
      <c r="W4">
        <v>11.1</v>
      </c>
      <c r="X4">
        <v>31.652766366576348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4.0178728236184709</v>
      </c>
      <c r="AF4">
        <v>0</v>
      </c>
      <c r="AG4">
        <v>0</v>
      </c>
      <c r="AH4">
        <v>0</v>
      </c>
      <c r="AI4">
        <v>0</v>
      </c>
      <c r="AJ4">
        <v>0</v>
      </c>
      <c r="AK4">
        <v>12.871681639085896</v>
      </c>
      <c r="AL4">
        <v>0.34030464716006892</v>
      </c>
      <c r="AM4">
        <v>0</v>
      </c>
      <c r="AN4">
        <v>0</v>
      </c>
      <c r="AO4">
        <v>0</v>
      </c>
      <c r="AP4">
        <v>1.4046200000000004</v>
      </c>
      <c r="AQ4">
        <v>0</v>
      </c>
      <c r="AR4">
        <v>0.13461231884057973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565.35064496335406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87.37</v>
      </c>
      <c r="L5">
        <v>21.269073323748529</v>
      </c>
      <c r="M5">
        <v>0</v>
      </c>
      <c r="N5">
        <v>28.957460317460317</v>
      </c>
      <c r="O5">
        <v>24.310000000000002</v>
      </c>
      <c r="P5">
        <v>66.47</v>
      </c>
      <c r="Q5">
        <v>1.46</v>
      </c>
      <c r="R5">
        <v>5.76</v>
      </c>
      <c r="S5">
        <v>3.8427311522048369</v>
      </c>
      <c r="T5">
        <v>0</v>
      </c>
      <c r="U5">
        <v>260.35790328456073</v>
      </c>
      <c r="V5">
        <v>5.07</v>
      </c>
      <c r="W5">
        <v>11.1</v>
      </c>
      <c r="X5">
        <v>36.169999999999995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4.0178728236184709</v>
      </c>
      <c r="AF5">
        <v>0</v>
      </c>
      <c r="AG5">
        <v>0</v>
      </c>
      <c r="AH5">
        <v>0</v>
      </c>
      <c r="AI5">
        <v>0</v>
      </c>
      <c r="AJ5">
        <v>0</v>
      </c>
      <c r="AK5">
        <v>12.871681639085896</v>
      </c>
      <c r="AL5">
        <v>0.34030464716006892</v>
      </c>
      <c r="AM5">
        <v>0</v>
      </c>
      <c r="AN5">
        <v>0</v>
      </c>
      <c r="AO5">
        <v>0</v>
      </c>
      <c r="AP5">
        <v>1.4046200000000004</v>
      </c>
      <c r="AQ5">
        <v>0</v>
      </c>
      <c r="AR5">
        <v>0.13461231884057973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571.95787859677762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87.37</v>
      </c>
      <c r="L6">
        <v>21.269073323748529</v>
      </c>
      <c r="M6">
        <v>0</v>
      </c>
      <c r="N6">
        <v>28.957460317460317</v>
      </c>
      <c r="O6">
        <v>24.310000000000002</v>
      </c>
      <c r="P6">
        <v>66.47</v>
      </c>
      <c r="Q6">
        <v>1.46</v>
      </c>
      <c r="R6">
        <v>5.76</v>
      </c>
      <c r="S6">
        <v>3.8427311522048369</v>
      </c>
      <c r="T6">
        <v>0</v>
      </c>
      <c r="U6">
        <v>260.35790328456073</v>
      </c>
      <c r="V6">
        <v>5.07</v>
      </c>
      <c r="W6">
        <v>11.1</v>
      </c>
      <c r="X6">
        <v>36.169999999999995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4.0178728236184709</v>
      </c>
      <c r="AF6">
        <v>0</v>
      </c>
      <c r="AG6">
        <v>0</v>
      </c>
      <c r="AH6">
        <v>0</v>
      </c>
      <c r="AI6">
        <v>0</v>
      </c>
      <c r="AJ6">
        <v>0</v>
      </c>
      <c r="AK6">
        <v>12.871681639085896</v>
      </c>
      <c r="AL6">
        <v>0.34030464716006892</v>
      </c>
      <c r="AM6">
        <v>0</v>
      </c>
      <c r="AN6">
        <v>0</v>
      </c>
      <c r="AO6">
        <v>0</v>
      </c>
      <c r="AP6">
        <v>1.4046200000000004</v>
      </c>
      <c r="AQ6">
        <v>0</v>
      </c>
      <c r="AR6">
        <v>0.13461231884057973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571.95787859677762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87.37</v>
      </c>
      <c r="L7">
        <v>21.269073323748529</v>
      </c>
      <c r="M7">
        <v>0</v>
      </c>
      <c r="N7">
        <v>28.957460317460317</v>
      </c>
      <c r="O7">
        <v>24.310000000000002</v>
      </c>
      <c r="P7">
        <v>66.47</v>
      </c>
      <c r="Q7">
        <v>1.46</v>
      </c>
      <c r="R7">
        <v>5.76</v>
      </c>
      <c r="S7">
        <v>3.8427311522048369</v>
      </c>
      <c r="T7">
        <v>0</v>
      </c>
      <c r="U7">
        <v>260.35790328456073</v>
      </c>
      <c r="V7">
        <v>2.9972850678733027</v>
      </c>
      <c r="W7">
        <v>11.1</v>
      </c>
      <c r="X7">
        <v>36.169999999999995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4.0178728236184709</v>
      </c>
      <c r="AF7">
        <v>0</v>
      </c>
      <c r="AG7">
        <v>0</v>
      </c>
      <c r="AH7">
        <v>0</v>
      </c>
      <c r="AI7">
        <v>0</v>
      </c>
      <c r="AJ7">
        <v>0</v>
      </c>
      <c r="AK7">
        <v>12.871681639085896</v>
      </c>
      <c r="AL7">
        <v>0.34030464716006892</v>
      </c>
      <c r="AM7">
        <v>0</v>
      </c>
      <c r="AN7">
        <v>0</v>
      </c>
      <c r="AO7">
        <v>0</v>
      </c>
      <c r="AP7">
        <v>1.4046200000000004</v>
      </c>
      <c r="AQ7">
        <v>0</v>
      </c>
      <c r="AR7">
        <v>0.13461231884057973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569.88516366465092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87.37</v>
      </c>
      <c r="L8">
        <v>21.269073323748529</v>
      </c>
      <c r="M8">
        <v>0</v>
      </c>
      <c r="N8">
        <v>28.957460317460317</v>
      </c>
      <c r="O8">
        <v>24.310000000000002</v>
      </c>
      <c r="P8">
        <v>66.47</v>
      </c>
      <c r="Q8">
        <v>1.46</v>
      </c>
      <c r="R8">
        <v>5.76</v>
      </c>
      <c r="S8">
        <v>3.8427311522048369</v>
      </c>
      <c r="T8">
        <v>0</v>
      </c>
      <c r="U8">
        <v>260.35790328456073</v>
      </c>
      <c r="V8">
        <v>2.98</v>
      </c>
      <c r="W8">
        <v>11.1</v>
      </c>
      <c r="X8">
        <v>36.169999999999995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4.0178728236184709</v>
      </c>
      <c r="AF8">
        <v>0</v>
      </c>
      <c r="AG8">
        <v>0</v>
      </c>
      <c r="AH8">
        <v>0</v>
      </c>
      <c r="AI8">
        <v>0</v>
      </c>
      <c r="AJ8">
        <v>0</v>
      </c>
      <c r="AK8">
        <v>12.871681639085896</v>
      </c>
      <c r="AL8">
        <v>0.34030464716006892</v>
      </c>
      <c r="AM8">
        <v>0</v>
      </c>
      <c r="AN8">
        <v>0</v>
      </c>
      <c r="AO8">
        <v>0</v>
      </c>
      <c r="AP8">
        <v>1.4046200000000004</v>
      </c>
      <c r="AQ8">
        <v>0</v>
      </c>
      <c r="AR8">
        <v>0.13461231884057973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569.8678785967777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87.37</v>
      </c>
      <c r="L9">
        <v>21.269073323748529</v>
      </c>
      <c r="M9">
        <v>0</v>
      </c>
      <c r="N9">
        <v>28.957460317460317</v>
      </c>
      <c r="O9">
        <v>24.310000000000002</v>
      </c>
      <c r="P9">
        <v>66.47</v>
      </c>
      <c r="Q9">
        <v>1.46</v>
      </c>
      <c r="R9">
        <v>5.76</v>
      </c>
      <c r="S9">
        <v>3.8427311522048369</v>
      </c>
      <c r="T9">
        <v>0</v>
      </c>
      <c r="U9">
        <v>260.35790328456073</v>
      </c>
      <c r="V9">
        <v>2.98</v>
      </c>
      <c r="W9">
        <v>11.1</v>
      </c>
      <c r="X9">
        <v>36.169999999999995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4.0178728236184709</v>
      </c>
      <c r="AF9">
        <v>0</v>
      </c>
      <c r="AG9">
        <v>0</v>
      </c>
      <c r="AH9">
        <v>0</v>
      </c>
      <c r="AI9">
        <v>0</v>
      </c>
      <c r="AJ9">
        <v>0</v>
      </c>
      <c r="AK9">
        <v>12.871681639085896</v>
      </c>
      <c r="AL9">
        <v>0.34030464716006892</v>
      </c>
      <c r="AM9">
        <v>0</v>
      </c>
      <c r="AN9">
        <v>0</v>
      </c>
      <c r="AO9">
        <v>0</v>
      </c>
      <c r="AP9">
        <v>0</v>
      </c>
      <c r="AQ9">
        <v>0</v>
      </c>
      <c r="AR9">
        <v>0.13461231884057973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568.46325859677768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87.37</v>
      </c>
      <c r="L10">
        <v>21.269073323748529</v>
      </c>
      <c r="M10">
        <v>0</v>
      </c>
      <c r="N10">
        <v>28.957460317460317</v>
      </c>
      <c r="O10">
        <v>24.310000000000002</v>
      </c>
      <c r="P10">
        <v>66.47</v>
      </c>
      <c r="Q10">
        <v>1.46</v>
      </c>
      <c r="R10">
        <v>5.76</v>
      </c>
      <c r="S10">
        <v>3.8427311522048369</v>
      </c>
      <c r="T10">
        <v>0</v>
      </c>
      <c r="U10">
        <v>260.35790328456073</v>
      </c>
      <c r="V10">
        <v>2.98</v>
      </c>
      <c r="W10">
        <v>11.1</v>
      </c>
      <c r="X10">
        <v>36.169999999999995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4.0178728236184709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12.871681639085896</v>
      </c>
      <c r="AL10">
        <v>0.34030464716006892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0.13461231884057973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568.46325859677768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87.37</v>
      </c>
      <c r="L11">
        <v>21.269073323748529</v>
      </c>
      <c r="M11">
        <v>0</v>
      </c>
      <c r="N11">
        <v>28.957460317460317</v>
      </c>
      <c r="O11">
        <v>24.310000000000002</v>
      </c>
      <c r="P11">
        <v>66.47</v>
      </c>
      <c r="Q11">
        <v>1.46</v>
      </c>
      <c r="R11">
        <v>5.76</v>
      </c>
      <c r="S11">
        <v>3.8427311522048369</v>
      </c>
      <c r="T11">
        <v>0</v>
      </c>
      <c r="U11">
        <v>260.35790328456073</v>
      </c>
      <c r="V11">
        <v>2.98</v>
      </c>
      <c r="W11">
        <v>11.1</v>
      </c>
      <c r="X11">
        <v>36.169999999999995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4.0178728236184709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12.871681639085896</v>
      </c>
      <c r="AL11">
        <v>0.34030464716006892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0.13461231884057973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568.46325859677768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87.37</v>
      </c>
      <c r="L12">
        <v>21.269073323748529</v>
      </c>
      <c r="M12">
        <v>0</v>
      </c>
      <c r="N12">
        <v>28.957460317460317</v>
      </c>
      <c r="O12">
        <v>24.310000000000002</v>
      </c>
      <c r="P12">
        <v>66.47</v>
      </c>
      <c r="Q12">
        <v>1.46</v>
      </c>
      <c r="R12">
        <v>5.76</v>
      </c>
      <c r="S12">
        <v>3.8427311522048369</v>
      </c>
      <c r="T12">
        <v>0</v>
      </c>
      <c r="U12">
        <v>260.35790328456073</v>
      </c>
      <c r="V12">
        <v>2.98</v>
      </c>
      <c r="W12">
        <v>11.1</v>
      </c>
      <c r="X12">
        <v>36.169999999999995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4.0178728236184709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12.871681639085896</v>
      </c>
      <c r="AL12">
        <v>0.34030464716006892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0.13461231884057973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568.46325859677768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87.37</v>
      </c>
      <c r="L13">
        <v>21.269073323748529</v>
      </c>
      <c r="M13">
        <v>0</v>
      </c>
      <c r="N13">
        <v>28.957460317460317</v>
      </c>
      <c r="O13">
        <v>24.310000000000002</v>
      </c>
      <c r="P13">
        <v>66.47</v>
      </c>
      <c r="Q13">
        <v>1.46</v>
      </c>
      <c r="R13">
        <v>5.76</v>
      </c>
      <c r="S13">
        <v>3.8427311522048369</v>
      </c>
      <c r="T13">
        <v>0</v>
      </c>
      <c r="U13">
        <v>260.35790328456073</v>
      </c>
      <c r="V13">
        <v>2.98</v>
      </c>
      <c r="W13">
        <v>11.1</v>
      </c>
      <c r="X13">
        <v>36.169999999999995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4.0178728236184709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12.871681639085896</v>
      </c>
      <c r="AL13">
        <v>0.34030464716006892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0.13461231884057973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568.46325859677768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87.37</v>
      </c>
      <c r="L14">
        <v>21.269073323748529</v>
      </c>
      <c r="M14">
        <v>0</v>
      </c>
      <c r="N14">
        <v>28.957460317460317</v>
      </c>
      <c r="O14">
        <v>24.310000000000002</v>
      </c>
      <c r="P14">
        <v>66.47</v>
      </c>
      <c r="Q14">
        <v>1.46</v>
      </c>
      <c r="R14">
        <v>5.76</v>
      </c>
      <c r="S14">
        <v>3.8427311522048369</v>
      </c>
      <c r="T14">
        <v>0</v>
      </c>
      <c r="U14">
        <v>260.35790328456073</v>
      </c>
      <c r="V14">
        <v>2.98</v>
      </c>
      <c r="W14">
        <v>11.1</v>
      </c>
      <c r="X14">
        <v>36.169999999999995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4.0178728236184709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12.871681639085896</v>
      </c>
      <c r="AL14">
        <v>0.34030464716006892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0.13461231884057973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568.46325859677768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87.37</v>
      </c>
      <c r="L15">
        <v>21.269073323748529</v>
      </c>
      <c r="M15">
        <v>0</v>
      </c>
      <c r="N15">
        <v>28.957460317460317</v>
      </c>
      <c r="O15">
        <v>24.310000000000002</v>
      </c>
      <c r="P15">
        <v>66.47</v>
      </c>
      <c r="Q15">
        <v>1.46</v>
      </c>
      <c r="R15">
        <v>5.76</v>
      </c>
      <c r="S15">
        <v>3.8427311522048369</v>
      </c>
      <c r="T15">
        <v>0</v>
      </c>
      <c r="U15">
        <v>260.35790328456073</v>
      </c>
      <c r="V15">
        <v>2.98</v>
      </c>
      <c r="W15">
        <v>11.1</v>
      </c>
      <c r="X15">
        <v>36.169999999999995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4.0178728236184709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12.871681639085896</v>
      </c>
      <c r="AL15">
        <v>0.34030464716006892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0.13461231884057973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568.46325859677768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87.37</v>
      </c>
      <c r="L16">
        <v>21.269073323748529</v>
      </c>
      <c r="M16">
        <v>0</v>
      </c>
      <c r="N16">
        <v>28.957460317460317</v>
      </c>
      <c r="O16">
        <v>24.310000000000002</v>
      </c>
      <c r="P16">
        <v>66.47</v>
      </c>
      <c r="Q16">
        <v>1.46</v>
      </c>
      <c r="R16">
        <v>5.76</v>
      </c>
      <c r="S16">
        <v>3.8427311522048369</v>
      </c>
      <c r="T16">
        <v>0</v>
      </c>
      <c r="U16">
        <v>260.35790328456073</v>
      </c>
      <c r="V16">
        <v>2.98</v>
      </c>
      <c r="W16">
        <v>11.1</v>
      </c>
      <c r="X16">
        <v>36.169999999999995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4.0178728236184709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12.871681639085896</v>
      </c>
      <c r="AL16">
        <v>0.34030464716006892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0.13461231884057973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568.46325859677768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87.37</v>
      </c>
      <c r="L17">
        <v>20.389111662963447</v>
      </c>
      <c r="M17">
        <v>0</v>
      </c>
      <c r="N17">
        <v>28.957460317460317</v>
      </c>
      <c r="O17">
        <v>24.310000000000002</v>
      </c>
      <c r="P17">
        <v>66.47</v>
      </c>
      <c r="Q17">
        <v>1.46</v>
      </c>
      <c r="R17">
        <v>5.76</v>
      </c>
      <c r="S17">
        <v>3.8427311522048369</v>
      </c>
      <c r="T17">
        <v>0</v>
      </c>
      <c r="U17">
        <v>260.35790328456073</v>
      </c>
      <c r="V17">
        <v>2.98</v>
      </c>
      <c r="W17">
        <v>11.1</v>
      </c>
      <c r="X17">
        <v>36.169999999999995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4.0178728236184709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12.871681639085896</v>
      </c>
      <c r="AL17">
        <v>0.34030464716006892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0.13461231884057973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567.58329693599251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87.37</v>
      </c>
      <c r="L18">
        <v>20.389111662963447</v>
      </c>
      <c r="M18">
        <v>0</v>
      </c>
      <c r="N18">
        <v>28.957460317460317</v>
      </c>
      <c r="O18">
        <v>24.310000000000002</v>
      </c>
      <c r="P18">
        <v>66.47</v>
      </c>
      <c r="Q18">
        <v>1.46</v>
      </c>
      <c r="R18">
        <v>5.76</v>
      </c>
      <c r="S18">
        <v>3.8427311522048369</v>
      </c>
      <c r="T18">
        <v>0</v>
      </c>
      <c r="U18">
        <v>260.35790328456073</v>
      </c>
      <c r="V18">
        <v>2.98</v>
      </c>
      <c r="W18">
        <v>11.1</v>
      </c>
      <c r="X18">
        <v>36.169999999999995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4.0178728236184709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12.871681639085896</v>
      </c>
      <c r="AL18">
        <v>0.34030464716006892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0.13461231884057973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567.58329693599251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87.37</v>
      </c>
      <c r="L19">
        <v>20.389111662963447</v>
      </c>
      <c r="M19">
        <v>0</v>
      </c>
      <c r="N19">
        <v>28.957460317460317</v>
      </c>
      <c r="O19">
        <v>24.310000000000002</v>
      </c>
      <c r="P19">
        <v>66.47</v>
      </c>
      <c r="Q19">
        <v>1.46</v>
      </c>
      <c r="R19">
        <v>5.76</v>
      </c>
      <c r="S19">
        <v>3.8427311522048369</v>
      </c>
      <c r="T19">
        <v>0</v>
      </c>
      <c r="U19">
        <v>260.35790328456073</v>
      </c>
      <c r="V19">
        <v>5.07</v>
      </c>
      <c r="W19">
        <v>11.1</v>
      </c>
      <c r="X19">
        <v>36.169999999999995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4.0178728236184709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12.871681639085896</v>
      </c>
      <c r="AL19">
        <v>0.34030464716006892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0.13461231884057973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569.67329693599254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87.37</v>
      </c>
      <c r="L20">
        <v>20.389111662963447</v>
      </c>
      <c r="M20">
        <v>0</v>
      </c>
      <c r="N20">
        <v>28.957460317460317</v>
      </c>
      <c r="O20">
        <v>24.310000000000002</v>
      </c>
      <c r="P20">
        <v>66.47</v>
      </c>
      <c r="Q20">
        <v>1.46</v>
      </c>
      <c r="R20">
        <v>5.76</v>
      </c>
      <c r="S20">
        <v>3.8427311522048369</v>
      </c>
      <c r="T20">
        <v>0</v>
      </c>
      <c r="U20">
        <v>260.35790328456073</v>
      </c>
      <c r="V20">
        <v>5.07</v>
      </c>
      <c r="W20">
        <v>11.1</v>
      </c>
      <c r="X20">
        <v>36.169999999999995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4.0178728236184709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12.871681639085896</v>
      </c>
      <c r="AL20">
        <v>0.34030464716006892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0.13461231884057973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569.67329693599254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87.37</v>
      </c>
      <c r="L21">
        <v>20.389111662963447</v>
      </c>
      <c r="M21">
        <v>0</v>
      </c>
      <c r="N21">
        <v>28.957460317460317</v>
      </c>
      <c r="O21">
        <v>24.310000000000002</v>
      </c>
      <c r="P21">
        <v>66.47</v>
      </c>
      <c r="Q21">
        <v>1.46</v>
      </c>
      <c r="R21">
        <v>5.76</v>
      </c>
      <c r="S21">
        <v>3.8427311522048369</v>
      </c>
      <c r="T21">
        <v>0</v>
      </c>
      <c r="U21">
        <v>260.35790328456073</v>
      </c>
      <c r="V21">
        <v>5.07</v>
      </c>
      <c r="W21">
        <v>11.1</v>
      </c>
      <c r="X21">
        <v>36.169999999999995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4.0178728236184709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12.871681639085896</v>
      </c>
      <c r="AL21">
        <v>0.34030464716006892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0.13461231884057973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569.67329693599254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87.37</v>
      </c>
      <c r="L22">
        <v>20.389111662963447</v>
      </c>
      <c r="M22">
        <v>0</v>
      </c>
      <c r="N22">
        <v>28.957460317460317</v>
      </c>
      <c r="O22">
        <v>24.310000000000002</v>
      </c>
      <c r="P22">
        <v>66.47</v>
      </c>
      <c r="Q22">
        <v>1.46</v>
      </c>
      <c r="R22">
        <v>5.76</v>
      </c>
      <c r="S22">
        <v>3.8427311522048369</v>
      </c>
      <c r="T22">
        <v>0</v>
      </c>
      <c r="U22">
        <v>260.35790328456073</v>
      </c>
      <c r="V22">
        <v>5.07</v>
      </c>
      <c r="W22">
        <v>11.1</v>
      </c>
      <c r="X22">
        <v>36.169999999999995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4.0178728236184709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12.871681639085896</v>
      </c>
      <c r="AL22">
        <v>0.34030464716006892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0.13461231884057973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569.67329693599254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87.37</v>
      </c>
      <c r="L23">
        <v>41.680000000000007</v>
      </c>
      <c r="M23">
        <v>0</v>
      </c>
      <c r="N23">
        <v>28.957460317460317</v>
      </c>
      <c r="O23">
        <v>24.310000000000002</v>
      </c>
      <c r="P23">
        <v>66.47</v>
      </c>
      <c r="Q23">
        <v>2.5099999999999998</v>
      </c>
      <c r="R23">
        <v>10.34</v>
      </c>
      <c r="S23">
        <v>6.4438655462184879</v>
      </c>
      <c r="T23">
        <v>0</v>
      </c>
      <c r="U23">
        <v>260.35790328456073</v>
      </c>
      <c r="V23">
        <v>5.07</v>
      </c>
      <c r="W23">
        <v>10.61</v>
      </c>
      <c r="X23">
        <v>36.169999999999995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4.0178728236184709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12.871681639085896</v>
      </c>
      <c r="AL23">
        <v>0.34030464716006892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0.13461231884057973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598.70531966704277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87.37</v>
      </c>
      <c r="L24">
        <v>41.680000000000007</v>
      </c>
      <c r="M24">
        <v>0</v>
      </c>
      <c r="N24">
        <v>28.957460317460317</v>
      </c>
      <c r="O24">
        <v>24.310000000000002</v>
      </c>
      <c r="P24">
        <v>66.47</v>
      </c>
      <c r="Q24">
        <v>2.5099999999999998</v>
      </c>
      <c r="R24">
        <v>10.34</v>
      </c>
      <c r="S24">
        <v>6.4438655462184879</v>
      </c>
      <c r="T24">
        <v>0</v>
      </c>
      <c r="U24">
        <v>260.35790328456073</v>
      </c>
      <c r="V24">
        <v>5.07</v>
      </c>
      <c r="W24">
        <v>11.1</v>
      </c>
      <c r="X24">
        <v>36.169999999999995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4.0178728236184709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12.871681639085896</v>
      </c>
      <c r="AL24">
        <v>0.34030464716006892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0.13461231884057973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599.19531966704278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87.37</v>
      </c>
      <c r="L25">
        <v>41.680000000000007</v>
      </c>
      <c r="M25">
        <v>0</v>
      </c>
      <c r="N25">
        <v>28.957460317460317</v>
      </c>
      <c r="O25">
        <v>24.310000000000002</v>
      </c>
      <c r="P25">
        <v>66.47</v>
      </c>
      <c r="Q25">
        <v>2.5099999999999998</v>
      </c>
      <c r="R25">
        <v>10.34</v>
      </c>
      <c r="S25">
        <v>6.4438655462184879</v>
      </c>
      <c r="T25">
        <v>0</v>
      </c>
      <c r="U25">
        <v>260.35790328456073</v>
      </c>
      <c r="V25">
        <v>4.8567426273458443</v>
      </c>
      <c r="W25">
        <v>11.100000000000001</v>
      </c>
      <c r="X25">
        <v>36.17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4.0178728236184709</v>
      </c>
      <c r="AF25">
        <v>0</v>
      </c>
      <c r="AG25">
        <v>0</v>
      </c>
      <c r="AH25">
        <v>5.0825822597676877</v>
      </c>
      <c r="AI25">
        <v>0</v>
      </c>
      <c r="AJ25">
        <v>0</v>
      </c>
      <c r="AK25">
        <v>12.871681639085896</v>
      </c>
      <c r="AL25">
        <v>0.34030464716006892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0.13461231884057973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604.0646445541563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87.36999999999999</v>
      </c>
      <c r="L26">
        <v>40.301357816711587</v>
      </c>
      <c r="M26">
        <v>0</v>
      </c>
      <c r="N26">
        <v>28.957460317460317</v>
      </c>
      <c r="O26">
        <v>24.310000000000002</v>
      </c>
      <c r="P26">
        <v>66.47</v>
      </c>
      <c r="Q26">
        <v>2.5099999999999998</v>
      </c>
      <c r="R26">
        <v>10.337460083517563</v>
      </c>
      <c r="S26">
        <v>6.44</v>
      </c>
      <c r="T26">
        <v>0</v>
      </c>
      <c r="U26">
        <v>260.35790328456073</v>
      </c>
      <c r="V26">
        <v>5.067462462462462</v>
      </c>
      <c r="W26">
        <v>11.100000000000001</v>
      </c>
      <c r="X26">
        <v>36.17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4.0178728236184709</v>
      </c>
      <c r="AF26">
        <v>0</v>
      </c>
      <c r="AG26">
        <v>0</v>
      </c>
      <c r="AH26">
        <v>10.162624498416049</v>
      </c>
      <c r="AI26">
        <v>0</v>
      </c>
      <c r="AJ26">
        <v>0</v>
      </c>
      <c r="AK26">
        <v>12.871681639085896</v>
      </c>
      <c r="AL26">
        <v>0.34030464716006892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0.13461231884057973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607.97035898193189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146.81000000000003</v>
      </c>
      <c r="L27">
        <v>41.68</v>
      </c>
      <c r="M27">
        <v>0</v>
      </c>
      <c r="N27">
        <v>28.957460317460317</v>
      </c>
      <c r="O27">
        <v>24.310000000000002</v>
      </c>
      <c r="P27">
        <v>66.47</v>
      </c>
      <c r="Q27">
        <v>2.5099999999999998</v>
      </c>
      <c r="R27">
        <v>10.337460083517563</v>
      </c>
      <c r="S27">
        <v>6.44</v>
      </c>
      <c r="T27">
        <v>0</v>
      </c>
      <c r="U27">
        <v>260.35790328456073</v>
      </c>
      <c r="V27">
        <v>5.067462462462462</v>
      </c>
      <c r="W27">
        <v>11.100000000000001</v>
      </c>
      <c r="X27">
        <v>36.17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4.0178728236184709</v>
      </c>
      <c r="AF27">
        <v>0</v>
      </c>
      <c r="AG27">
        <v>0</v>
      </c>
      <c r="AH27">
        <v>10.162624498416049</v>
      </c>
      <c r="AI27">
        <v>0</v>
      </c>
      <c r="AJ27">
        <v>0</v>
      </c>
      <c r="AK27">
        <v>12.871681639085896</v>
      </c>
      <c r="AL27">
        <v>2.2653115318416526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0.13461231884057973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670.71400804990185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154.57240302846571</v>
      </c>
      <c r="L28">
        <v>40.9</v>
      </c>
      <c r="M28">
        <v>0</v>
      </c>
      <c r="N28">
        <v>28.957460317460317</v>
      </c>
      <c r="O28">
        <v>24.310000000000002</v>
      </c>
      <c r="P28">
        <v>66.47</v>
      </c>
      <c r="Q28">
        <v>2.5099999999999998</v>
      </c>
      <c r="R28">
        <v>10.337460083517563</v>
      </c>
      <c r="S28">
        <v>6.44</v>
      </c>
      <c r="T28">
        <v>0</v>
      </c>
      <c r="U28">
        <v>260.35790328456073</v>
      </c>
      <c r="V28">
        <v>5.067462462462462</v>
      </c>
      <c r="W28">
        <v>11.100000000000001</v>
      </c>
      <c r="X28">
        <v>36.17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0.32254731264193792</v>
      </c>
      <c r="AE28">
        <v>4.0178728236184709</v>
      </c>
      <c r="AF28">
        <v>0</v>
      </c>
      <c r="AG28">
        <v>0</v>
      </c>
      <c r="AH28">
        <v>14.155537697993664</v>
      </c>
      <c r="AI28">
        <v>0.87110683424980384</v>
      </c>
      <c r="AJ28">
        <v>0</v>
      </c>
      <c r="AK28">
        <v>12.871681639085896</v>
      </c>
      <c r="AL28">
        <v>10.198981067125647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0.13461231884057973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690.8166479601208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157.52240290447568</v>
      </c>
      <c r="L29">
        <v>41.68</v>
      </c>
      <c r="M29">
        <v>0</v>
      </c>
      <c r="N29">
        <v>28.957460317460317</v>
      </c>
      <c r="O29">
        <v>24.310000000000002</v>
      </c>
      <c r="P29">
        <v>66.47</v>
      </c>
      <c r="Q29">
        <v>2.5099999999999998</v>
      </c>
      <c r="R29">
        <v>10.337460083517563</v>
      </c>
      <c r="S29">
        <v>6.44</v>
      </c>
      <c r="T29">
        <v>0</v>
      </c>
      <c r="U29">
        <v>260.35790328456073</v>
      </c>
      <c r="V29">
        <v>5.067462462462462</v>
      </c>
      <c r="W29">
        <v>11.100000000000001</v>
      </c>
      <c r="X29">
        <v>36.17</v>
      </c>
      <c r="Y29">
        <v>0</v>
      </c>
      <c r="Z29">
        <v>0.53593999999999997</v>
      </c>
      <c r="AA29">
        <v>3.4262576183778726</v>
      </c>
      <c r="AB29">
        <v>1.9482835708927235</v>
      </c>
      <c r="AC29">
        <v>2.3593419192712419</v>
      </c>
      <c r="AD29">
        <v>4.4547085541256619</v>
      </c>
      <c r="AE29">
        <v>8.0357456472369417</v>
      </c>
      <c r="AF29">
        <v>0</v>
      </c>
      <c r="AG29">
        <v>0</v>
      </c>
      <c r="AH29">
        <v>21.01613474128828</v>
      </c>
      <c r="AI29">
        <v>0.87110683424980384</v>
      </c>
      <c r="AJ29">
        <v>0</v>
      </c>
      <c r="AK29">
        <v>12.871681639085896</v>
      </c>
      <c r="AL29">
        <v>10.198981067125647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0.13461231884057973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717.82710205306944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157.52240290447568</v>
      </c>
      <c r="L30">
        <v>41.68</v>
      </c>
      <c r="M30">
        <v>0</v>
      </c>
      <c r="N30">
        <v>28.957460317460317</v>
      </c>
      <c r="O30">
        <v>24.310000000000002</v>
      </c>
      <c r="P30">
        <v>66.47</v>
      </c>
      <c r="Q30">
        <v>2.5099999999999998</v>
      </c>
      <c r="R30">
        <v>10.337460083517563</v>
      </c>
      <c r="S30">
        <v>6.44</v>
      </c>
      <c r="T30">
        <v>0</v>
      </c>
      <c r="U30">
        <v>260.35790328456073</v>
      </c>
      <c r="V30">
        <v>5.067462462462462</v>
      </c>
      <c r="W30">
        <v>11.100000000000001</v>
      </c>
      <c r="X30">
        <v>36.17</v>
      </c>
      <c r="Y30">
        <v>0</v>
      </c>
      <c r="Z30">
        <v>3.1800799999999998</v>
      </c>
      <c r="AA30">
        <v>6.8398159868729511</v>
      </c>
      <c r="AB30">
        <v>9.6347321830457631</v>
      </c>
      <c r="AC30">
        <v>4.7263028113711307</v>
      </c>
      <c r="AD30">
        <v>4.4547085541256619</v>
      </c>
      <c r="AE30">
        <v>8.0357456472369417</v>
      </c>
      <c r="AF30">
        <v>0</v>
      </c>
      <c r="AG30">
        <v>0</v>
      </c>
      <c r="AH30">
        <v>27.714170432946144</v>
      </c>
      <c r="AI30">
        <v>0.87110683424980384</v>
      </c>
      <c r="AJ30">
        <v>0</v>
      </c>
      <c r="AK30">
        <v>12.871681639085896</v>
      </c>
      <c r="AL30">
        <v>10.198981067125647</v>
      </c>
      <c r="AM30">
        <v>1.9254223555888976</v>
      </c>
      <c r="AN30">
        <v>0</v>
      </c>
      <c r="AO30">
        <v>0</v>
      </c>
      <c r="AP30">
        <v>0</v>
      </c>
      <c r="AQ30">
        <v>0</v>
      </c>
      <c r="AR30">
        <v>0.13461231884057973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742.56166797306423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157.52240290447568</v>
      </c>
      <c r="L31">
        <v>41.68</v>
      </c>
      <c r="M31">
        <v>0</v>
      </c>
      <c r="N31">
        <v>28.957460317460317</v>
      </c>
      <c r="O31">
        <v>24.310000000000002</v>
      </c>
      <c r="P31">
        <v>66.47</v>
      </c>
      <c r="Q31">
        <v>2.0200000000000005</v>
      </c>
      <c r="R31">
        <v>10.337460083517563</v>
      </c>
      <c r="S31">
        <v>6.44</v>
      </c>
      <c r="T31">
        <v>0</v>
      </c>
      <c r="U31">
        <v>260.35790328456073</v>
      </c>
      <c r="V31">
        <v>5.067462462462462</v>
      </c>
      <c r="W31">
        <v>11.100000000000001</v>
      </c>
      <c r="X31">
        <v>36.17</v>
      </c>
      <c r="Y31">
        <v>0</v>
      </c>
      <c r="Z31">
        <v>3.1800799999999998</v>
      </c>
      <c r="AA31">
        <v>6.8398159868729511</v>
      </c>
      <c r="AB31">
        <v>9.6347321830457631</v>
      </c>
      <c r="AC31">
        <v>4.7263028113711307</v>
      </c>
      <c r="AD31">
        <v>4.4547085541256619</v>
      </c>
      <c r="AE31">
        <v>8.0357456472369417</v>
      </c>
      <c r="AF31">
        <v>0</v>
      </c>
      <c r="AG31">
        <v>0</v>
      </c>
      <c r="AH31">
        <v>27.714170432946144</v>
      </c>
      <c r="AI31">
        <v>4.0329960722702287</v>
      </c>
      <c r="AJ31">
        <v>0</v>
      </c>
      <c r="AK31">
        <v>12.871681639085896</v>
      </c>
      <c r="AL31">
        <v>10.198981067125647</v>
      </c>
      <c r="AM31">
        <v>1.9254223555888976</v>
      </c>
      <c r="AN31">
        <v>0</v>
      </c>
      <c r="AO31">
        <v>0</v>
      </c>
      <c r="AP31">
        <v>0</v>
      </c>
      <c r="AQ31">
        <v>0</v>
      </c>
      <c r="AR31">
        <v>0.13461231884057973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745.23355721108464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157.52240290447568</v>
      </c>
      <c r="L32">
        <v>41.68</v>
      </c>
      <c r="M32">
        <v>0</v>
      </c>
      <c r="N32">
        <v>28.957460317460317</v>
      </c>
      <c r="O32">
        <v>24.310000000000002</v>
      </c>
      <c r="P32">
        <v>66.47</v>
      </c>
      <c r="Q32">
        <v>2.0200000000000005</v>
      </c>
      <c r="R32">
        <v>10.337460083517563</v>
      </c>
      <c r="S32">
        <v>6.44</v>
      </c>
      <c r="T32">
        <v>0</v>
      </c>
      <c r="U32">
        <v>260.35790328456073</v>
      </c>
      <c r="V32">
        <v>5.067462462462462</v>
      </c>
      <c r="W32">
        <v>11.100000000000001</v>
      </c>
      <c r="X32">
        <v>36.17</v>
      </c>
      <c r="Y32">
        <v>0</v>
      </c>
      <c r="Z32">
        <v>3.1800799999999998</v>
      </c>
      <c r="AA32">
        <v>6.8398159868729511</v>
      </c>
      <c r="AB32">
        <v>9.6347321830457631</v>
      </c>
      <c r="AC32">
        <v>4.7263028113711307</v>
      </c>
      <c r="AD32">
        <v>4.4547085541256619</v>
      </c>
      <c r="AE32">
        <v>8.0357456472369417</v>
      </c>
      <c r="AF32">
        <v>0</v>
      </c>
      <c r="AG32">
        <v>0</v>
      </c>
      <c r="AH32">
        <v>27.714170432946144</v>
      </c>
      <c r="AI32">
        <v>4.0329960722702287</v>
      </c>
      <c r="AJ32">
        <v>0</v>
      </c>
      <c r="AK32">
        <v>12.871681639085896</v>
      </c>
      <c r="AL32">
        <v>10.198981067125647</v>
      </c>
      <c r="AM32">
        <v>1.9965461365341342</v>
      </c>
      <c r="AN32">
        <v>0</v>
      </c>
      <c r="AO32">
        <v>0</v>
      </c>
      <c r="AP32">
        <v>0</v>
      </c>
      <c r="AQ32">
        <v>0</v>
      </c>
      <c r="AR32">
        <v>0.80767391304347824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745.97774258623269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157.52240290447568</v>
      </c>
      <c r="L33">
        <v>41.68</v>
      </c>
      <c r="M33">
        <v>0</v>
      </c>
      <c r="N33">
        <v>28.957460317460317</v>
      </c>
      <c r="O33">
        <v>24.310000000000002</v>
      </c>
      <c r="P33">
        <v>66.47</v>
      </c>
      <c r="Q33">
        <v>2.0200000000000005</v>
      </c>
      <c r="R33">
        <v>10.337460083517563</v>
      </c>
      <c r="S33">
        <v>6.44</v>
      </c>
      <c r="T33">
        <v>0</v>
      </c>
      <c r="U33">
        <v>260.35790328456073</v>
      </c>
      <c r="V33">
        <v>5.067462462462462</v>
      </c>
      <c r="W33">
        <v>11.100000000000001</v>
      </c>
      <c r="X33">
        <v>36.17</v>
      </c>
      <c r="Y33">
        <v>0</v>
      </c>
      <c r="Z33">
        <v>3.1800799999999998</v>
      </c>
      <c r="AA33">
        <v>6.8398159868729511</v>
      </c>
      <c r="AB33">
        <v>9.6347321830457631</v>
      </c>
      <c r="AC33">
        <v>4.7263028113711307</v>
      </c>
      <c r="AD33">
        <v>4.4547085541256619</v>
      </c>
      <c r="AE33">
        <v>8.0357456472369417</v>
      </c>
      <c r="AF33">
        <v>0</v>
      </c>
      <c r="AG33">
        <v>0</v>
      </c>
      <c r="AH33">
        <v>27.714170432946144</v>
      </c>
      <c r="AI33">
        <v>4.0329960722702287</v>
      </c>
      <c r="AJ33">
        <v>0</v>
      </c>
      <c r="AK33">
        <v>12.871681639085896</v>
      </c>
      <c r="AL33">
        <v>10.198981067125647</v>
      </c>
      <c r="AM33">
        <v>1.9965461365341342</v>
      </c>
      <c r="AN33">
        <v>0</v>
      </c>
      <c r="AO33">
        <v>0</v>
      </c>
      <c r="AP33">
        <v>0</v>
      </c>
      <c r="AQ33">
        <v>0</v>
      </c>
      <c r="AR33">
        <v>0.80767391304347824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745.97774258623269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157.52240290447568</v>
      </c>
      <c r="L34">
        <v>41.68</v>
      </c>
      <c r="M34">
        <v>0</v>
      </c>
      <c r="N34">
        <v>28.957460317460317</v>
      </c>
      <c r="O34">
        <v>24.310000000000002</v>
      </c>
      <c r="P34">
        <v>66.47</v>
      </c>
      <c r="Q34">
        <v>2.0200000000000005</v>
      </c>
      <c r="R34">
        <v>10.337460083517563</v>
      </c>
      <c r="S34">
        <v>6.44</v>
      </c>
      <c r="T34">
        <v>0</v>
      </c>
      <c r="U34">
        <v>260.35790328456073</v>
      </c>
      <c r="V34">
        <v>5.067462462462462</v>
      </c>
      <c r="W34">
        <v>11.100000000000001</v>
      </c>
      <c r="X34">
        <v>36.17</v>
      </c>
      <c r="Y34">
        <v>0</v>
      </c>
      <c r="Z34">
        <v>3.1800799999999998</v>
      </c>
      <c r="AA34">
        <v>6.8398159868729511</v>
      </c>
      <c r="AB34">
        <v>9.6347321830457631</v>
      </c>
      <c r="AC34">
        <v>4.7263028113711307</v>
      </c>
      <c r="AD34">
        <v>4.4547085541256619</v>
      </c>
      <c r="AE34">
        <v>8.0357456472369417</v>
      </c>
      <c r="AF34">
        <v>0</v>
      </c>
      <c r="AG34">
        <v>0</v>
      </c>
      <c r="AH34">
        <v>27.714170432946144</v>
      </c>
      <c r="AI34">
        <v>0.87110683424980384</v>
      </c>
      <c r="AJ34">
        <v>0</v>
      </c>
      <c r="AK34">
        <v>12.871681639085896</v>
      </c>
      <c r="AL34">
        <v>2.2653115318416526</v>
      </c>
      <c r="AM34">
        <v>1.9965461365341342</v>
      </c>
      <c r="AN34">
        <v>0</v>
      </c>
      <c r="AO34">
        <v>0</v>
      </c>
      <c r="AP34">
        <v>0</v>
      </c>
      <c r="AQ34">
        <v>0</v>
      </c>
      <c r="AR34">
        <v>7.2690652173913044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741.34357511727626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157.52240290447568</v>
      </c>
      <c r="L35">
        <v>41.68</v>
      </c>
      <c r="M35">
        <v>0</v>
      </c>
      <c r="N35">
        <v>28.957460317460317</v>
      </c>
      <c r="O35">
        <v>24.310000000000002</v>
      </c>
      <c r="P35">
        <v>66.47</v>
      </c>
      <c r="Q35">
        <v>2.0200000000000005</v>
      </c>
      <c r="R35">
        <v>10.337460083517563</v>
      </c>
      <c r="S35">
        <v>6.44</v>
      </c>
      <c r="T35">
        <v>0</v>
      </c>
      <c r="U35">
        <v>260.35790328456073</v>
      </c>
      <c r="V35">
        <v>5.067462462462462</v>
      </c>
      <c r="W35">
        <v>11.100000000000001</v>
      </c>
      <c r="X35">
        <v>36.17</v>
      </c>
      <c r="Y35">
        <v>0</v>
      </c>
      <c r="Z35">
        <v>3.1800799999999998</v>
      </c>
      <c r="AA35">
        <v>6.8398159868729511</v>
      </c>
      <c r="AB35">
        <v>9.6347321830457631</v>
      </c>
      <c r="AC35">
        <v>4.7263028113711307</v>
      </c>
      <c r="AD35">
        <v>4.4547085541256619</v>
      </c>
      <c r="AE35">
        <v>8.0357456472369417</v>
      </c>
      <c r="AF35">
        <v>0</v>
      </c>
      <c r="AG35">
        <v>0</v>
      </c>
      <c r="AH35">
        <v>27.714170432946144</v>
      </c>
      <c r="AI35">
        <v>0</v>
      </c>
      <c r="AJ35">
        <v>0</v>
      </c>
      <c r="AK35">
        <v>12.871681639085896</v>
      </c>
      <c r="AL35">
        <v>0.34030464716006892</v>
      </c>
      <c r="AM35">
        <v>1.9965461365341342</v>
      </c>
      <c r="AN35">
        <v>0</v>
      </c>
      <c r="AO35">
        <v>0</v>
      </c>
      <c r="AP35">
        <v>0</v>
      </c>
      <c r="AQ35">
        <v>0</v>
      </c>
      <c r="AR35">
        <v>7.2690652173913044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738.54746139834492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157.52240290447568</v>
      </c>
      <c r="L36">
        <v>41.68</v>
      </c>
      <c r="M36">
        <v>0</v>
      </c>
      <c r="N36">
        <v>28.957460317460317</v>
      </c>
      <c r="O36">
        <v>24.310000000000002</v>
      </c>
      <c r="P36">
        <v>66.47</v>
      </c>
      <c r="Q36">
        <v>2.0200000000000005</v>
      </c>
      <c r="R36">
        <v>10.337460083517563</v>
      </c>
      <c r="S36">
        <v>6.44</v>
      </c>
      <c r="T36">
        <v>0</v>
      </c>
      <c r="U36">
        <v>260.35790328456073</v>
      </c>
      <c r="V36">
        <v>5.067462462462462</v>
      </c>
      <c r="W36">
        <v>11.100000000000001</v>
      </c>
      <c r="X36">
        <v>36.17</v>
      </c>
      <c r="Y36">
        <v>0</v>
      </c>
      <c r="Z36">
        <v>0.53593999999999997</v>
      </c>
      <c r="AA36">
        <v>6.8398159868729511</v>
      </c>
      <c r="AB36">
        <v>0.64773443360840222</v>
      </c>
      <c r="AC36">
        <v>2.3593419192712419</v>
      </c>
      <c r="AD36">
        <v>4.4547085541256619</v>
      </c>
      <c r="AE36">
        <v>4.0178728236184709</v>
      </c>
      <c r="AF36">
        <v>0</v>
      </c>
      <c r="AG36">
        <v>0</v>
      </c>
      <c r="AH36">
        <v>27.714170432946144</v>
      </c>
      <c r="AI36">
        <v>0</v>
      </c>
      <c r="AJ36">
        <v>0</v>
      </c>
      <c r="AK36">
        <v>12.871681639085896</v>
      </c>
      <c r="AL36">
        <v>0.34030464716006892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7.2690652173913044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718.53494379665517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157.52240290447568</v>
      </c>
      <c r="L37">
        <v>41.68</v>
      </c>
      <c r="M37">
        <v>0</v>
      </c>
      <c r="N37">
        <v>28.957460317460317</v>
      </c>
      <c r="O37">
        <v>24.310000000000002</v>
      </c>
      <c r="P37">
        <v>66.47</v>
      </c>
      <c r="Q37">
        <v>2.0200000000000005</v>
      </c>
      <c r="R37">
        <v>10.337460083517563</v>
      </c>
      <c r="S37">
        <v>6.44</v>
      </c>
      <c r="T37">
        <v>0</v>
      </c>
      <c r="U37">
        <v>260.35790328456073</v>
      </c>
      <c r="V37">
        <v>5.067462462462462</v>
      </c>
      <c r="W37">
        <v>11.100000000000001</v>
      </c>
      <c r="X37">
        <v>36.17</v>
      </c>
      <c r="Y37">
        <v>0</v>
      </c>
      <c r="Z37">
        <v>0</v>
      </c>
      <c r="AA37">
        <v>3.4262576183778726</v>
      </c>
      <c r="AB37">
        <v>0</v>
      </c>
      <c r="AC37">
        <v>2.3593419192712419</v>
      </c>
      <c r="AD37">
        <v>4.4547085541256619</v>
      </c>
      <c r="AE37">
        <v>0</v>
      </c>
      <c r="AF37">
        <v>0</v>
      </c>
      <c r="AG37">
        <v>0</v>
      </c>
      <c r="AH37">
        <v>21.038994931362193</v>
      </c>
      <c r="AI37">
        <v>0</v>
      </c>
      <c r="AJ37">
        <v>0</v>
      </c>
      <c r="AK37">
        <v>12.871681639085896</v>
      </c>
      <c r="AL37">
        <v>0.34030464716006892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0.5384492753623189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696.51404672732008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157.52240290447568</v>
      </c>
      <c r="L38">
        <v>41.68</v>
      </c>
      <c r="M38">
        <v>0</v>
      </c>
      <c r="N38">
        <v>28.957460317460317</v>
      </c>
      <c r="O38">
        <v>24.310000000000002</v>
      </c>
      <c r="P38">
        <v>66.47</v>
      </c>
      <c r="Q38">
        <v>2.0200000000000005</v>
      </c>
      <c r="R38">
        <v>10.337460083517563</v>
      </c>
      <c r="S38">
        <v>6.44</v>
      </c>
      <c r="T38">
        <v>0</v>
      </c>
      <c r="U38">
        <v>260.35790328456073</v>
      </c>
      <c r="V38">
        <v>5.067462462462462</v>
      </c>
      <c r="W38">
        <v>11.100000000000001</v>
      </c>
      <c r="X38">
        <v>36.17</v>
      </c>
      <c r="Y38">
        <v>0</v>
      </c>
      <c r="Z38">
        <v>0</v>
      </c>
      <c r="AA38">
        <v>3.4262576183778726</v>
      </c>
      <c r="AB38">
        <v>0</v>
      </c>
      <c r="AC38">
        <v>2.3593419192712419</v>
      </c>
      <c r="AD38">
        <v>4.4547085541256619</v>
      </c>
      <c r="AE38">
        <v>0</v>
      </c>
      <c r="AF38">
        <v>0</v>
      </c>
      <c r="AG38">
        <v>0</v>
      </c>
      <c r="AH38">
        <v>15.245206758183738</v>
      </c>
      <c r="AI38">
        <v>0</v>
      </c>
      <c r="AJ38">
        <v>0</v>
      </c>
      <c r="AK38">
        <v>12.871681639085896</v>
      </c>
      <c r="AL38">
        <v>0.34030464716006892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0.27176449275362319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690.453573771533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157.52240290447568</v>
      </c>
      <c r="L39">
        <v>41.68</v>
      </c>
      <c r="M39">
        <v>0</v>
      </c>
      <c r="N39">
        <v>28.957460317460317</v>
      </c>
      <c r="O39">
        <v>24.310000000000002</v>
      </c>
      <c r="P39">
        <v>66.47</v>
      </c>
      <c r="Q39">
        <v>2.0200000000000005</v>
      </c>
      <c r="R39">
        <v>10.337460083517563</v>
      </c>
      <c r="S39">
        <v>6.44</v>
      </c>
      <c r="T39">
        <v>0</v>
      </c>
      <c r="U39">
        <v>260.35790328456073</v>
      </c>
      <c r="V39">
        <v>5.067462462462462</v>
      </c>
      <c r="W39">
        <v>11.100000000000001</v>
      </c>
      <c r="X39">
        <v>36.17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2.2298940196820589</v>
      </c>
      <c r="AE39">
        <v>0</v>
      </c>
      <c r="AF39">
        <v>0</v>
      </c>
      <c r="AG39">
        <v>0</v>
      </c>
      <c r="AH39">
        <v>10.162624498416049</v>
      </c>
      <c r="AI39">
        <v>0</v>
      </c>
      <c r="AJ39">
        <v>0</v>
      </c>
      <c r="AK39">
        <v>12.871681639085896</v>
      </c>
      <c r="AL39">
        <v>0.34030464716006892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0.27176449275362319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677.36057743967251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157.52240290447568</v>
      </c>
      <c r="L40">
        <v>41.68</v>
      </c>
      <c r="M40">
        <v>0</v>
      </c>
      <c r="N40">
        <v>28.957460317460317</v>
      </c>
      <c r="O40">
        <v>24.310000000000002</v>
      </c>
      <c r="P40">
        <v>66.47</v>
      </c>
      <c r="Q40">
        <v>2.0200000000000005</v>
      </c>
      <c r="R40">
        <v>10.337460083517563</v>
      </c>
      <c r="S40">
        <v>6.44</v>
      </c>
      <c r="T40">
        <v>0</v>
      </c>
      <c r="U40">
        <v>260.35790328456073</v>
      </c>
      <c r="V40">
        <v>5.067462462462462</v>
      </c>
      <c r="W40">
        <v>11.100000000000001</v>
      </c>
      <c r="X40">
        <v>36.17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2.2298940196820589</v>
      </c>
      <c r="AE40">
        <v>0</v>
      </c>
      <c r="AF40">
        <v>0</v>
      </c>
      <c r="AG40">
        <v>0</v>
      </c>
      <c r="AH40">
        <v>4.6177583949313625</v>
      </c>
      <c r="AI40">
        <v>0</v>
      </c>
      <c r="AJ40">
        <v>0</v>
      </c>
      <c r="AK40">
        <v>12.871681639085896</v>
      </c>
      <c r="AL40">
        <v>0.34030464716006892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0.27176449275362319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671.81571133618786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157.52276476989505</v>
      </c>
      <c r="L41">
        <v>41.68</v>
      </c>
      <c r="M41">
        <v>0</v>
      </c>
      <c r="N41">
        <v>28.957460317460317</v>
      </c>
      <c r="O41">
        <v>24.310000000000002</v>
      </c>
      <c r="P41">
        <v>66.47</v>
      </c>
      <c r="Q41">
        <v>2.0200000000000005</v>
      </c>
      <c r="R41">
        <v>10.337460083517563</v>
      </c>
      <c r="S41">
        <v>6.44</v>
      </c>
      <c r="T41">
        <v>0</v>
      </c>
      <c r="U41">
        <v>260.35790328456073</v>
      </c>
      <c r="V41">
        <v>5.067462462462462</v>
      </c>
      <c r="W41">
        <v>11.17</v>
      </c>
      <c r="X41">
        <v>36.17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12.871681639085896</v>
      </c>
      <c r="AL41">
        <v>0.34030464716006892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0.27176449275362319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665.03842078699381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157.52999999999997</v>
      </c>
      <c r="L42">
        <v>41.68</v>
      </c>
      <c r="M42">
        <v>0</v>
      </c>
      <c r="N42">
        <v>28.957460317460317</v>
      </c>
      <c r="O42">
        <v>24.310000000000002</v>
      </c>
      <c r="P42">
        <v>66.47</v>
      </c>
      <c r="Q42">
        <v>2.0200000000000005</v>
      </c>
      <c r="R42">
        <v>10.337460083517563</v>
      </c>
      <c r="S42">
        <v>6.44</v>
      </c>
      <c r="T42">
        <v>0</v>
      </c>
      <c r="U42">
        <v>260.35790328456073</v>
      </c>
      <c r="V42">
        <v>5.067462462462462</v>
      </c>
      <c r="W42">
        <v>11.17</v>
      </c>
      <c r="X42">
        <v>36.17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12.871681639085896</v>
      </c>
      <c r="AL42">
        <v>0.34030464716006892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0.27176449275362319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665.04565601709874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117.13299649517766</v>
      </c>
      <c r="L43">
        <v>41.680000000000007</v>
      </c>
      <c r="M43">
        <v>0</v>
      </c>
      <c r="N43">
        <v>28.957460317460317</v>
      </c>
      <c r="O43">
        <v>24.310000000000002</v>
      </c>
      <c r="P43">
        <v>66.47</v>
      </c>
      <c r="Q43">
        <v>2.0200000000000005</v>
      </c>
      <c r="R43">
        <v>10.337460083517563</v>
      </c>
      <c r="S43">
        <v>5.7576651803810286</v>
      </c>
      <c r="T43">
        <v>0</v>
      </c>
      <c r="U43">
        <v>260.35790328456073</v>
      </c>
      <c r="V43">
        <v>5.067462462462462</v>
      </c>
      <c r="W43">
        <v>11.172544419134393</v>
      </c>
      <c r="X43">
        <v>36.17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12.871681639085896</v>
      </c>
      <c r="AL43">
        <v>0.34030464716006892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0.67306159420289846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624.3701592132411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87.37</v>
      </c>
      <c r="L44">
        <v>41.680000000000007</v>
      </c>
      <c r="M44">
        <v>0</v>
      </c>
      <c r="N44">
        <v>28.957460317460317</v>
      </c>
      <c r="O44">
        <v>24.310000000000002</v>
      </c>
      <c r="P44">
        <v>66.47</v>
      </c>
      <c r="Q44">
        <v>2.0200000000000005</v>
      </c>
      <c r="R44">
        <v>10.337460083517563</v>
      </c>
      <c r="S44">
        <v>5.7576651803810286</v>
      </c>
      <c r="T44">
        <v>0</v>
      </c>
      <c r="U44">
        <v>260.35790328456073</v>
      </c>
      <c r="V44">
        <v>5.067462462462462</v>
      </c>
      <c r="W44">
        <v>11.172544419134393</v>
      </c>
      <c r="X44">
        <v>36.17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12.871681639085896</v>
      </c>
      <c r="AL44">
        <v>0.34030464716006892</v>
      </c>
      <c r="AM44">
        <v>0</v>
      </c>
      <c r="AN44">
        <v>0</v>
      </c>
      <c r="AO44">
        <v>0</v>
      </c>
      <c r="AP44">
        <v>1.4046200000000004</v>
      </c>
      <c r="AQ44">
        <v>0</v>
      </c>
      <c r="AR44">
        <v>7.2690652173913044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602.60778634125199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87.37</v>
      </c>
      <c r="L45">
        <v>41.68</v>
      </c>
      <c r="M45">
        <v>0</v>
      </c>
      <c r="N45">
        <v>28.957460317460317</v>
      </c>
      <c r="O45">
        <v>24.310000000000002</v>
      </c>
      <c r="P45">
        <v>66.47</v>
      </c>
      <c r="Q45">
        <v>2.0200000000000005</v>
      </c>
      <c r="R45">
        <v>10.337460083517563</v>
      </c>
      <c r="S45">
        <v>5.7576651803810286</v>
      </c>
      <c r="T45">
        <v>0</v>
      </c>
      <c r="U45">
        <v>260.35790328456073</v>
      </c>
      <c r="V45">
        <v>5.067462462462462</v>
      </c>
      <c r="W45">
        <v>11.172544419134393</v>
      </c>
      <c r="X45">
        <v>36.17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12.871681639085896</v>
      </c>
      <c r="AL45">
        <v>0.34030464716006892</v>
      </c>
      <c r="AM45">
        <v>0</v>
      </c>
      <c r="AN45">
        <v>0</v>
      </c>
      <c r="AO45">
        <v>0</v>
      </c>
      <c r="AP45">
        <v>1.4046200000000004</v>
      </c>
      <c r="AQ45">
        <v>0</v>
      </c>
      <c r="AR45">
        <v>7.2690652173913044</v>
      </c>
      <c r="AS45">
        <v>1.0516190900981266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602.60778634125199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87.37</v>
      </c>
      <c r="L46">
        <v>41.68</v>
      </c>
      <c r="M46">
        <v>0</v>
      </c>
      <c r="N46">
        <v>28.957460317460317</v>
      </c>
      <c r="O46">
        <v>24.310000000000002</v>
      </c>
      <c r="P46">
        <v>66.47</v>
      </c>
      <c r="Q46">
        <v>2.0200000000000005</v>
      </c>
      <c r="R46">
        <v>10.337460083517563</v>
      </c>
      <c r="S46">
        <v>5.7576651803810286</v>
      </c>
      <c r="T46">
        <v>0</v>
      </c>
      <c r="U46">
        <v>260.35790328456073</v>
      </c>
      <c r="V46">
        <v>5.067462462462462</v>
      </c>
      <c r="W46">
        <v>11.172544419134393</v>
      </c>
      <c r="X46">
        <v>36.17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12.871681639085896</v>
      </c>
      <c r="AL46">
        <v>0.34030464716006892</v>
      </c>
      <c r="AM46">
        <v>0</v>
      </c>
      <c r="AN46">
        <v>0</v>
      </c>
      <c r="AO46">
        <v>0</v>
      </c>
      <c r="AP46">
        <v>1.4046200000000004</v>
      </c>
      <c r="AQ46">
        <v>0</v>
      </c>
      <c r="AR46">
        <v>7.2690652173913044</v>
      </c>
      <c r="AS46">
        <v>1.0516190900981266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602.60778634125199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87.37</v>
      </c>
      <c r="L47">
        <v>41.68</v>
      </c>
      <c r="M47">
        <v>0</v>
      </c>
      <c r="N47">
        <v>28.957460317460317</v>
      </c>
      <c r="O47">
        <v>24.310000000000002</v>
      </c>
      <c r="P47">
        <v>66.47</v>
      </c>
      <c r="Q47">
        <v>2.0200000000000005</v>
      </c>
      <c r="R47">
        <v>10.337460083517563</v>
      </c>
      <c r="S47">
        <v>5.7576651803810286</v>
      </c>
      <c r="T47">
        <v>0</v>
      </c>
      <c r="U47">
        <v>260.35790328456073</v>
      </c>
      <c r="V47">
        <v>5.067462462462462</v>
      </c>
      <c r="W47">
        <v>11.172544419134393</v>
      </c>
      <c r="X47">
        <v>36.17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12.871681639085896</v>
      </c>
      <c r="AL47">
        <v>0.34030464716006892</v>
      </c>
      <c r="AM47">
        <v>0</v>
      </c>
      <c r="AN47">
        <v>0</v>
      </c>
      <c r="AO47">
        <v>0</v>
      </c>
      <c r="AP47">
        <v>1.4046200000000004</v>
      </c>
      <c r="AQ47">
        <v>0</v>
      </c>
      <c r="AR47">
        <v>0.80767391304347824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596.1463950369041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87.37</v>
      </c>
      <c r="L48">
        <v>41.68</v>
      </c>
      <c r="M48">
        <v>0</v>
      </c>
      <c r="N48">
        <v>28.957460317460317</v>
      </c>
      <c r="O48">
        <v>24.310000000000002</v>
      </c>
      <c r="P48">
        <v>66.47</v>
      </c>
      <c r="Q48">
        <v>2.0200000000000005</v>
      </c>
      <c r="R48">
        <v>10.337460083517563</v>
      </c>
      <c r="S48">
        <v>5.7576651803810286</v>
      </c>
      <c r="T48">
        <v>0</v>
      </c>
      <c r="U48">
        <v>260.35790328456073</v>
      </c>
      <c r="V48">
        <v>5.067462462462462</v>
      </c>
      <c r="W48">
        <v>11.172544419134393</v>
      </c>
      <c r="X48">
        <v>36.17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12.871681639085896</v>
      </c>
      <c r="AL48">
        <v>0.34030464716006892</v>
      </c>
      <c r="AM48">
        <v>0</v>
      </c>
      <c r="AN48">
        <v>0</v>
      </c>
      <c r="AO48">
        <v>0</v>
      </c>
      <c r="AP48">
        <v>1.4046200000000004</v>
      </c>
      <c r="AQ48">
        <v>0</v>
      </c>
      <c r="AR48">
        <v>0.27176449275362319</v>
      </c>
      <c r="AS48">
        <v>1.0516190900981266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595.61048561661426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87.37</v>
      </c>
      <c r="L49">
        <v>41.68</v>
      </c>
      <c r="M49">
        <v>0</v>
      </c>
      <c r="N49">
        <v>28.957460317460317</v>
      </c>
      <c r="O49">
        <v>24.310000000000002</v>
      </c>
      <c r="P49">
        <v>66.47</v>
      </c>
      <c r="Q49">
        <v>2.02</v>
      </c>
      <c r="R49">
        <v>10.347052961275626</v>
      </c>
      <c r="S49">
        <v>5.9172769089236423</v>
      </c>
      <c r="T49">
        <v>0</v>
      </c>
      <c r="U49">
        <v>260.35790328456073</v>
      </c>
      <c r="V49">
        <v>5.067462462462462</v>
      </c>
      <c r="W49">
        <v>11.172544419134393</v>
      </c>
      <c r="X49">
        <v>36.17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12.871681639085896</v>
      </c>
      <c r="AL49">
        <v>0.34030464716006892</v>
      </c>
      <c r="AM49">
        <v>0</v>
      </c>
      <c r="AN49">
        <v>0</v>
      </c>
      <c r="AO49">
        <v>0</v>
      </c>
      <c r="AP49">
        <v>1.4046200000000004</v>
      </c>
      <c r="AQ49">
        <v>0</v>
      </c>
      <c r="AR49">
        <v>0.27176449275362319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595.77969022291495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87.37</v>
      </c>
      <c r="L50">
        <v>41.680000000000007</v>
      </c>
      <c r="M50">
        <v>0</v>
      </c>
      <c r="N50">
        <v>28.957460317460317</v>
      </c>
      <c r="O50">
        <v>24.310000000000002</v>
      </c>
      <c r="P50">
        <v>66.47</v>
      </c>
      <c r="Q50">
        <v>2.44</v>
      </c>
      <c r="R50">
        <v>10.34</v>
      </c>
      <c r="S50">
        <v>5.7636045056320402</v>
      </c>
      <c r="T50">
        <v>0</v>
      </c>
      <c r="U50">
        <v>260.35790328456073</v>
      </c>
      <c r="V50">
        <v>5.067462462462462</v>
      </c>
      <c r="W50">
        <v>11.172544419134393</v>
      </c>
      <c r="X50">
        <v>36.17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12.871681639085896</v>
      </c>
      <c r="AL50">
        <v>0.34030464716006892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0.27176449275362319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594.63434485834762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87.37</v>
      </c>
      <c r="L51">
        <v>41.680000000000007</v>
      </c>
      <c r="M51">
        <v>0</v>
      </c>
      <c r="N51">
        <v>28.957460317460317</v>
      </c>
      <c r="O51">
        <v>24.310000000000002</v>
      </c>
      <c r="P51">
        <v>66.47</v>
      </c>
      <c r="Q51">
        <v>2.5099999999999998</v>
      </c>
      <c r="R51">
        <v>10.34</v>
      </c>
      <c r="S51">
        <v>5.7636045056320402</v>
      </c>
      <c r="T51">
        <v>0</v>
      </c>
      <c r="U51">
        <v>260.35790328456073</v>
      </c>
      <c r="V51">
        <v>5.07</v>
      </c>
      <c r="W51">
        <v>11.177459668257214</v>
      </c>
      <c r="X51">
        <v>36.17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12.871681639085896</v>
      </c>
      <c r="AL51">
        <v>0.34030464716006892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0.27176449275362319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594.71179764500812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87.37</v>
      </c>
      <c r="L52">
        <v>20.389111662963447</v>
      </c>
      <c r="M52">
        <v>0</v>
      </c>
      <c r="N52">
        <v>28.957460317460317</v>
      </c>
      <c r="O52">
        <v>24.310000000000002</v>
      </c>
      <c r="P52">
        <v>66.47</v>
      </c>
      <c r="Q52">
        <v>2.5099999999999998</v>
      </c>
      <c r="R52">
        <v>10.34</v>
      </c>
      <c r="S52">
        <v>5.7636045056320402</v>
      </c>
      <c r="T52">
        <v>0</v>
      </c>
      <c r="U52">
        <v>260.35790328456073</v>
      </c>
      <c r="V52">
        <v>5.07</v>
      </c>
      <c r="W52">
        <v>11.177459668257214</v>
      </c>
      <c r="X52">
        <v>36.17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12.871681639085896</v>
      </c>
      <c r="AL52">
        <v>0.34030464716006892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0.27176449275362319</v>
      </c>
      <c r="AS52">
        <v>2.6239674397859059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574.99325765765923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87.37</v>
      </c>
      <c r="L53">
        <v>20.389111662963447</v>
      </c>
      <c r="M53">
        <v>0</v>
      </c>
      <c r="N53">
        <v>28.957460317460317</v>
      </c>
      <c r="O53">
        <v>24.310000000000002</v>
      </c>
      <c r="P53">
        <v>66.47</v>
      </c>
      <c r="Q53">
        <v>2.5099999999999998</v>
      </c>
      <c r="R53">
        <v>10.34</v>
      </c>
      <c r="S53">
        <v>6.4438655462184879</v>
      </c>
      <c r="T53">
        <v>0</v>
      </c>
      <c r="U53">
        <v>260.35790328456073</v>
      </c>
      <c r="V53">
        <v>5.07</v>
      </c>
      <c r="W53">
        <v>11.180000000000001</v>
      </c>
      <c r="X53">
        <v>36.17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12.871681639085896</v>
      </c>
      <c r="AL53">
        <v>0.34030464716006892</v>
      </c>
      <c r="AM53">
        <v>0</v>
      </c>
      <c r="AN53">
        <v>0</v>
      </c>
      <c r="AO53">
        <v>0</v>
      </c>
      <c r="AP53">
        <v>6.0960000000000007E-2</v>
      </c>
      <c r="AQ53">
        <v>0</v>
      </c>
      <c r="AR53">
        <v>0.27176449275362319</v>
      </c>
      <c r="AS53">
        <v>2.6239674397859059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575.73701902998846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87.37</v>
      </c>
      <c r="L54">
        <v>20.389111662963447</v>
      </c>
      <c r="M54">
        <v>0</v>
      </c>
      <c r="N54">
        <v>28.957460317460317</v>
      </c>
      <c r="O54">
        <v>24.310000000000002</v>
      </c>
      <c r="P54">
        <v>66.47</v>
      </c>
      <c r="Q54">
        <v>1.46</v>
      </c>
      <c r="R54">
        <v>5.76</v>
      </c>
      <c r="S54">
        <v>3.8427311522048369</v>
      </c>
      <c r="T54">
        <v>0</v>
      </c>
      <c r="U54">
        <v>260.35790328456073</v>
      </c>
      <c r="V54">
        <v>5.07</v>
      </c>
      <c r="W54">
        <v>11.180000000000001</v>
      </c>
      <c r="X54">
        <v>36.17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12.871681639085896</v>
      </c>
      <c r="AL54">
        <v>0.34030464716006892</v>
      </c>
      <c r="AM54">
        <v>0</v>
      </c>
      <c r="AN54">
        <v>0</v>
      </c>
      <c r="AO54">
        <v>0</v>
      </c>
      <c r="AP54">
        <v>6.0960000000000007E-2</v>
      </c>
      <c r="AQ54">
        <v>0</v>
      </c>
      <c r="AR54">
        <v>0.27176449275362319</v>
      </c>
      <c r="AS54">
        <v>2.6239674397859059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567.50588463597478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87.37</v>
      </c>
      <c r="L55">
        <v>20.389111662963447</v>
      </c>
      <c r="M55">
        <v>0</v>
      </c>
      <c r="N55">
        <v>28.957460317460317</v>
      </c>
      <c r="O55">
        <v>24.310000000000002</v>
      </c>
      <c r="P55">
        <v>66.47</v>
      </c>
      <c r="Q55">
        <v>1.46</v>
      </c>
      <c r="R55">
        <v>5.76</v>
      </c>
      <c r="S55">
        <v>3.8427311522048369</v>
      </c>
      <c r="T55">
        <v>0</v>
      </c>
      <c r="U55">
        <v>260.35790328456073</v>
      </c>
      <c r="V55">
        <v>2.98</v>
      </c>
      <c r="W55">
        <v>5.83</v>
      </c>
      <c r="X55">
        <v>36.17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12.871681639085896</v>
      </c>
      <c r="AL55">
        <v>0.34030464716006892</v>
      </c>
      <c r="AM55">
        <v>0</v>
      </c>
      <c r="AN55">
        <v>0</v>
      </c>
      <c r="AO55">
        <v>0</v>
      </c>
      <c r="AP55">
        <v>6.0960000000000007E-2</v>
      </c>
      <c r="AQ55">
        <v>0</v>
      </c>
      <c r="AR55">
        <v>2.1537971014492756</v>
      </c>
      <c r="AS55">
        <v>2.6239674397859059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561.94791724467052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87.37</v>
      </c>
      <c r="L56">
        <v>20.389111662963447</v>
      </c>
      <c r="M56">
        <v>0</v>
      </c>
      <c r="N56">
        <v>28.957460317460317</v>
      </c>
      <c r="O56">
        <v>24.310000000000002</v>
      </c>
      <c r="P56">
        <v>66.47</v>
      </c>
      <c r="Q56">
        <v>1.46</v>
      </c>
      <c r="R56">
        <v>5.76</v>
      </c>
      <c r="S56">
        <v>3.8427311522048369</v>
      </c>
      <c r="T56">
        <v>0</v>
      </c>
      <c r="U56">
        <v>260.35790328456073</v>
      </c>
      <c r="V56">
        <v>2.98</v>
      </c>
      <c r="W56">
        <v>5.7600000000000007</v>
      </c>
      <c r="X56">
        <v>36.17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12.871681639085896</v>
      </c>
      <c r="AL56">
        <v>0.34030464716006892</v>
      </c>
      <c r="AM56">
        <v>0</v>
      </c>
      <c r="AN56">
        <v>0</v>
      </c>
      <c r="AO56">
        <v>0</v>
      </c>
      <c r="AP56">
        <v>6.0960000000000007E-2</v>
      </c>
      <c r="AQ56">
        <v>0</v>
      </c>
      <c r="AR56">
        <v>2.1537971014492756</v>
      </c>
      <c r="AS56">
        <v>2.6239674397859059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561.87791724467058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87.37</v>
      </c>
      <c r="L57">
        <v>20.389111662963447</v>
      </c>
      <c r="M57">
        <v>0</v>
      </c>
      <c r="N57">
        <v>28.957460317460317</v>
      </c>
      <c r="O57">
        <v>24.310000000000002</v>
      </c>
      <c r="P57">
        <v>66.47</v>
      </c>
      <c r="Q57">
        <v>1.46</v>
      </c>
      <c r="R57">
        <v>5.76</v>
      </c>
      <c r="S57">
        <v>3.8427311522048369</v>
      </c>
      <c r="T57">
        <v>0</v>
      </c>
      <c r="U57">
        <v>260.35790328456073</v>
      </c>
      <c r="V57">
        <v>2.98</v>
      </c>
      <c r="W57">
        <v>6.16</v>
      </c>
      <c r="X57">
        <v>36.17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12.871681639085896</v>
      </c>
      <c r="AL57">
        <v>0.34030464716006892</v>
      </c>
      <c r="AM57">
        <v>0</v>
      </c>
      <c r="AN57">
        <v>0</v>
      </c>
      <c r="AO57">
        <v>0</v>
      </c>
      <c r="AP57">
        <v>6.0960000000000007E-2</v>
      </c>
      <c r="AQ57">
        <v>0</v>
      </c>
      <c r="AR57">
        <v>2.1537971014492756</v>
      </c>
      <c r="AS57">
        <v>2.6239674397859059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562.27791724467056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87.37</v>
      </c>
      <c r="L58">
        <v>20.389111662963447</v>
      </c>
      <c r="M58">
        <v>0</v>
      </c>
      <c r="N58">
        <v>28.957460317460317</v>
      </c>
      <c r="O58">
        <v>24.310000000000002</v>
      </c>
      <c r="P58">
        <v>66.47</v>
      </c>
      <c r="Q58">
        <v>1.46</v>
      </c>
      <c r="R58">
        <v>5.76</v>
      </c>
      <c r="S58">
        <v>3.8427311522048369</v>
      </c>
      <c r="T58">
        <v>0</v>
      </c>
      <c r="U58">
        <v>260.35790328456073</v>
      </c>
      <c r="V58">
        <v>2.98</v>
      </c>
      <c r="W58">
        <v>6.16</v>
      </c>
      <c r="X58">
        <v>36.169999999999995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12.871681639085896</v>
      </c>
      <c r="AL58">
        <v>0.34030464716006892</v>
      </c>
      <c r="AM58">
        <v>0</v>
      </c>
      <c r="AN58">
        <v>0</v>
      </c>
      <c r="AO58">
        <v>0</v>
      </c>
      <c r="AP58">
        <v>6.0960000000000007E-2</v>
      </c>
      <c r="AQ58">
        <v>0</v>
      </c>
      <c r="AR58">
        <v>2.1537971014492756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560.70556889498278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87.37</v>
      </c>
      <c r="L59">
        <v>20.389111662963447</v>
      </c>
      <c r="M59">
        <v>0</v>
      </c>
      <c r="N59">
        <v>28.957460317460317</v>
      </c>
      <c r="O59">
        <v>24.310000000000002</v>
      </c>
      <c r="P59">
        <v>66.47</v>
      </c>
      <c r="Q59">
        <v>1.46</v>
      </c>
      <c r="R59">
        <v>5.76</v>
      </c>
      <c r="S59">
        <v>3.8427311522048369</v>
      </c>
      <c r="T59">
        <v>0</v>
      </c>
      <c r="U59">
        <v>260.35790328456073</v>
      </c>
      <c r="V59">
        <v>2.98</v>
      </c>
      <c r="W59">
        <v>6.16</v>
      </c>
      <c r="X59">
        <v>36.169999999999995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12.871681639085896</v>
      </c>
      <c r="AL59">
        <v>0.34030464716006892</v>
      </c>
      <c r="AM59">
        <v>0</v>
      </c>
      <c r="AN59">
        <v>0</v>
      </c>
      <c r="AO59">
        <v>0</v>
      </c>
      <c r="AP59">
        <v>6.0960000000000007E-2</v>
      </c>
      <c r="AQ59">
        <v>0</v>
      </c>
      <c r="AR59">
        <v>0.27176449275362319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558.82353628628709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87.37</v>
      </c>
      <c r="L60">
        <v>20.389111662963447</v>
      </c>
      <c r="M60">
        <v>0</v>
      </c>
      <c r="N60">
        <v>28.957460317460317</v>
      </c>
      <c r="O60">
        <v>24.310000000000002</v>
      </c>
      <c r="P60">
        <v>66.47</v>
      </c>
      <c r="Q60">
        <v>1.46</v>
      </c>
      <c r="R60">
        <v>5.76</v>
      </c>
      <c r="S60">
        <v>3.8427311522048369</v>
      </c>
      <c r="T60">
        <v>0</v>
      </c>
      <c r="U60">
        <v>260.35790328456073</v>
      </c>
      <c r="V60">
        <v>2.98</v>
      </c>
      <c r="W60">
        <v>6.16</v>
      </c>
      <c r="X60">
        <v>36.169999999999995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12.871681639085896</v>
      </c>
      <c r="AL60">
        <v>0.34030464716006892</v>
      </c>
      <c r="AM60">
        <v>0</v>
      </c>
      <c r="AN60">
        <v>0</v>
      </c>
      <c r="AO60">
        <v>0</v>
      </c>
      <c r="AP60">
        <v>6.0960000000000007E-2</v>
      </c>
      <c r="AQ60">
        <v>0</v>
      </c>
      <c r="AR60">
        <v>0.27176449275362319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558.82353628628709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87.37</v>
      </c>
      <c r="L61">
        <v>20.389111662963447</v>
      </c>
      <c r="M61">
        <v>0</v>
      </c>
      <c r="N61">
        <v>28.957460317460317</v>
      </c>
      <c r="O61">
        <v>24.310000000000002</v>
      </c>
      <c r="P61">
        <v>66.47</v>
      </c>
      <c r="Q61">
        <v>1.46</v>
      </c>
      <c r="R61">
        <v>5.76</v>
      </c>
      <c r="S61">
        <v>3.8427311522048369</v>
      </c>
      <c r="T61">
        <v>0</v>
      </c>
      <c r="U61">
        <v>260.35790328456073</v>
      </c>
      <c r="V61">
        <v>2.98</v>
      </c>
      <c r="W61">
        <v>6.16</v>
      </c>
      <c r="X61">
        <v>36.169999999999995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12.871681639085896</v>
      </c>
      <c r="AL61">
        <v>0.34030464716006892</v>
      </c>
      <c r="AM61">
        <v>0</v>
      </c>
      <c r="AN61">
        <v>0</v>
      </c>
      <c r="AO61">
        <v>0</v>
      </c>
      <c r="AP61">
        <v>6.0960000000000007E-2</v>
      </c>
      <c r="AQ61">
        <v>0</v>
      </c>
      <c r="AR61">
        <v>0.1600108695652174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558.71178266309869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87.37</v>
      </c>
      <c r="L62">
        <v>20.389111662963447</v>
      </c>
      <c r="M62">
        <v>0</v>
      </c>
      <c r="N62">
        <v>28.957460317460317</v>
      </c>
      <c r="O62">
        <v>24.310000000000002</v>
      </c>
      <c r="P62">
        <v>66.47</v>
      </c>
      <c r="Q62">
        <v>1.46</v>
      </c>
      <c r="R62">
        <v>5.76</v>
      </c>
      <c r="S62">
        <v>3.8427311522048369</v>
      </c>
      <c r="T62">
        <v>0</v>
      </c>
      <c r="U62">
        <v>260.35790328456073</v>
      </c>
      <c r="V62">
        <v>2.98</v>
      </c>
      <c r="W62">
        <v>6.16</v>
      </c>
      <c r="X62">
        <v>36.169999999999995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12.871681639085896</v>
      </c>
      <c r="AL62">
        <v>0.34030464716006892</v>
      </c>
      <c r="AM62">
        <v>0</v>
      </c>
      <c r="AN62">
        <v>0</v>
      </c>
      <c r="AO62">
        <v>0</v>
      </c>
      <c r="AP62">
        <v>6.0960000000000007E-2</v>
      </c>
      <c r="AQ62">
        <v>0</v>
      </c>
      <c r="AR62">
        <v>0.1600108695652174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558.71178266309869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87.37</v>
      </c>
      <c r="L63">
        <v>20.389111662963447</v>
      </c>
      <c r="M63">
        <v>0</v>
      </c>
      <c r="N63">
        <v>28.957460317460317</v>
      </c>
      <c r="O63">
        <v>24.310000000000002</v>
      </c>
      <c r="P63">
        <v>66.47</v>
      </c>
      <c r="Q63">
        <v>2.5099999999999998</v>
      </c>
      <c r="R63">
        <v>10.34</v>
      </c>
      <c r="S63">
        <v>6.4438655462184879</v>
      </c>
      <c r="T63">
        <v>0</v>
      </c>
      <c r="U63">
        <v>260.35790328456073</v>
      </c>
      <c r="V63">
        <v>5.07</v>
      </c>
      <c r="W63">
        <v>11.179999999999998</v>
      </c>
      <c r="X63">
        <v>36.169999999999995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12.871681639085896</v>
      </c>
      <c r="AL63">
        <v>0.34030464716006892</v>
      </c>
      <c r="AM63">
        <v>0</v>
      </c>
      <c r="AN63">
        <v>0</v>
      </c>
      <c r="AO63">
        <v>0</v>
      </c>
      <c r="AP63">
        <v>6.0960000000000007E-2</v>
      </c>
      <c r="AQ63">
        <v>0</v>
      </c>
      <c r="AR63">
        <v>0.1600108695652174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574.05291705711227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87.37</v>
      </c>
      <c r="L64">
        <v>20.389111662963447</v>
      </c>
      <c r="M64">
        <v>0</v>
      </c>
      <c r="N64">
        <v>28.957460317460317</v>
      </c>
      <c r="O64">
        <v>24.310000000000002</v>
      </c>
      <c r="P64">
        <v>66.47</v>
      </c>
      <c r="Q64">
        <v>2.5099999999999998</v>
      </c>
      <c r="R64">
        <v>10.34</v>
      </c>
      <c r="S64">
        <v>6.4438655462184879</v>
      </c>
      <c r="T64">
        <v>0</v>
      </c>
      <c r="U64">
        <v>260.35790328456073</v>
      </c>
      <c r="V64">
        <v>5.07</v>
      </c>
      <c r="W64">
        <v>11.179999999999998</v>
      </c>
      <c r="X64">
        <v>36.169999999999995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12.871681639085896</v>
      </c>
      <c r="AL64">
        <v>0.34030464716006892</v>
      </c>
      <c r="AM64">
        <v>0</v>
      </c>
      <c r="AN64">
        <v>0</v>
      </c>
      <c r="AO64">
        <v>0</v>
      </c>
      <c r="AP64">
        <v>6.0960000000000007E-2</v>
      </c>
      <c r="AQ64">
        <v>0</v>
      </c>
      <c r="AR64">
        <v>0.1600108695652174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574.05291705711227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87.37</v>
      </c>
      <c r="L65">
        <v>20.389111662963447</v>
      </c>
      <c r="M65">
        <v>0</v>
      </c>
      <c r="N65">
        <v>28.957460317460317</v>
      </c>
      <c r="O65">
        <v>24.310000000000002</v>
      </c>
      <c r="P65">
        <v>66.47</v>
      </c>
      <c r="Q65">
        <v>2.5099999999999998</v>
      </c>
      <c r="R65">
        <v>10.34</v>
      </c>
      <c r="S65">
        <v>6.4438655462184879</v>
      </c>
      <c r="T65">
        <v>0</v>
      </c>
      <c r="U65">
        <v>260.35790328456073</v>
      </c>
      <c r="V65">
        <v>5.07</v>
      </c>
      <c r="W65">
        <v>11.179999999999998</v>
      </c>
      <c r="X65">
        <v>36.169999999999995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12.871681639085896</v>
      </c>
      <c r="AL65">
        <v>0.34030464716006892</v>
      </c>
      <c r="AM65">
        <v>0</v>
      </c>
      <c r="AN65">
        <v>0</v>
      </c>
      <c r="AO65">
        <v>0</v>
      </c>
      <c r="AP65">
        <v>6.0960000000000007E-2</v>
      </c>
      <c r="AQ65">
        <v>0</v>
      </c>
      <c r="AR65">
        <v>0.1600108695652174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574.05291705711227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87.37</v>
      </c>
      <c r="L66">
        <v>20.389111662963447</v>
      </c>
      <c r="M66">
        <v>0</v>
      </c>
      <c r="N66">
        <v>28.957460317460317</v>
      </c>
      <c r="O66">
        <v>24.310000000000002</v>
      </c>
      <c r="P66">
        <v>66.47</v>
      </c>
      <c r="Q66">
        <v>2.5099999999999998</v>
      </c>
      <c r="R66">
        <v>10.34</v>
      </c>
      <c r="S66">
        <v>6.4438655462184879</v>
      </c>
      <c r="T66">
        <v>0</v>
      </c>
      <c r="U66">
        <v>260.35790328456073</v>
      </c>
      <c r="V66">
        <v>5.0699999999999994</v>
      </c>
      <c r="W66">
        <v>11.18</v>
      </c>
      <c r="X66">
        <v>36.169999999999995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12.871681639085896</v>
      </c>
      <c r="AL66">
        <v>0.34030464716006892</v>
      </c>
      <c r="AM66">
        <v>0</v>
      </c>
      <c r="AN66">
        <v>0</v>
      </c>
      <c r="AO66">
        <v>0</v>
      </c>
      <c r="AP66">
        <v>6.0960000000000007E-2</v>
      </c>
      <c r="AQ66">
        <v>0</v>
      </c>
      <c r="AR66">
        <v>0.1600108695652174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574.05291705711227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87.37</v>
      </c>
      <c r="L67">
        <v>41.680000000000007</v>
      </c>
      <c r="M67">
        <v>0</v>
      </c>
      <c r="N67">
        <v>28.957460317460317</v>
      </c>
      <c r="O67">
        <v>24.310000000000002</v>
      </c>
      <c r="P67">
        <v>66.47</v>
      </c>
      <c r="Q67">
        <v>2.0999999999999996</v>
      </c>
      <c r="R67">
        <v>10.34</v>
      </c>
      <c r="S67">
        <v>6.4438655462184879</v>
      </c>
      <c r="T67">
        <v>0</v>
      </c>
      <c r="U67">
        <v>260.35790328456073</v>
      </c>
      <c r="V67">
        <v>5.0699999999999994</v>
      </c>
      <c r="W67">
        <v>11.177459668257214</v>
      </c>
      <c r="X67">
        <v>36.17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12.871681639085896</v>
      </c>
      <c r="AL67">
        <v>0.34030464716006892</v>
      </c>
      <c r="AM67">
        <v>0</v>
      </c>
      <c r="AN67">
        <v>0</v>
      </c>
      <c r="AO67">
        <v>0</v>
      </c>
      <c r="AP67">
        <v>6.0960000000000007E-2</v>
      </c>
      <c r="AQ67">
        <v>0</v>
      </c>
      <c r="AR67">
        <v>0.1600108695652174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594.93126506240617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87.37</v>
      </c>
      <c r="L68">
        <v>41.679999999999993</v>
      </c>
      <c r="M68">
        <v>0</v>
      </c>
      <c r="N68">
        <v>28.957460317460317</v>
      </c>
      <c r="O68">
        <v>24.310000000000002</v>
      </c>
      <c r="P68">
        <v>66.47</v>
      </c>
      <c r="Q68">
        <v>2.1</v>
      </c>
      <c r="R68">
        <v>10.336833078101073</v>
      </c>
      <c r="S68">
        <v>6.44</v>
      </c>
      <c r="T68">
        <v>0</v>
      </c>
      <c r="U68">
        <v>260.35790328456073</v>
      </c>
      <c r="V68">
        <v>5.0699999999999994</v>
      </c>
      <c r="W68">
        <v>11.177459668257214</v>
      </c>
      <c r="X68">
        <v>36.17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12.871681639085896</v>
      </c>
      <c r="AL68">
        <v>0.34030464716006892</v>
      </c>
      <c r="AM68">
        <v>0</v>
      </c>
      <c r="AN68">
        <v>0</v>
      </c>
      <c r="AO68">
        <v>0</v>
      </c>
      <c r="AP68">
        <v>6.0960000000000007E-2</v>
      </c>
      <c r="AQ68">
        <v>0</v>
      </c>
      <c r="AR68">
        <v>0.1600108695652174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594.9242325942887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103.07000000000001</v>
      </c>
      <c r="L69">
        <v>41.68</v>
      </c>
      <c r="M69">
        <v>0</v>
      </c>
      <c r="N69">
        <v>28.957460317460317</v>
      </c>
      <c r="O69">
        <v>24.310000000000002</v>
      </c>
      <c r="P69">
        <v>66.47</v>
      </c>
      <c r="Q69">
        <v>2.0200000000000005</v>
      </c>
      <c r="R69">
        <v>10.337460083517563</v>
      </c>
      <c r="S69">
        <v>6.44</v>
      </c>
      <c r="T69">
        <v>0</v>
      </c>
      <c r="U69">
        <v>260.35790328456073</v>
      </c>
      <c r="V69">
        <v>5.067462462462462</v>
      </c>
      <c r="W69">
        <v>11.177459668257214</v>
      </c>
      <c r="X69">
        <v>36.17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4.6177583949313625</v>
      </c>
      <c r="AI69">
        <v>0</v>
      </c>
      <c r="AJ69">
        <v>0</v>
      </c>
      <c r="AK69">
        <v>12.871681639085896</v>
      </c>
      <c r="AL69">
        <v>0.34030464716006892</v>
      </c>
      <c r="AM69">
        <v>0</v>
      </c>
      <c r="AN69">
        <v>0</v>
      </c>
      <c r="AO69">
        <v>0</v>
      </c>
      <c r="AP69">
        <v>6.0960000000000007E-2</v>
      </c>
      <c r="AQ69">
        <v>0</v>
      </c>
      <c r="AR69">
        <v>0.1600108695652174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615.16008045709896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132.76266591698626</v>
      </c>
      <c r="L70">
        <v>41.68</v>
      </c>
      <c r="M70">
        <v>0</v>
      </c>
      <c r="N70">
        <v>28.957460317460317</v>
      </c>
      <c r="O70">
        <v>24.310000000000002</v>
      </c>
      <c r="P70">
        <v>66.47</v>
      </c>
      <c r="Q70">
        <v>2.0200000000000005</v>
      </c>
      <c r="R70">
        <v>10.337460083517563</v>
      </c>
      <c r="S70">
        <v>6.44</v>
      </c>
      <c r="T70">
        <v>0</v>
      </c>
      <c r="U70">
        <v>260.35790328456073</v>
      </c>
      <c r="V70">
        <v>5.067462462462462</v>
      </c>
      <c r="W70">
        <v>11.177459668257214</v>
      </c>
      <c r="X70">
        <v>36.17</v>
      </c>
      <c r="Y70">
        <v>0</v>
      </c>
      <c r="Z70">
        <v>0</v>
      </c>
      <c r="AA70">
        <v>0</v>
      </c>
      <c r="AB70">
        <v>0</v>
      </c>
      <c r="AC70">
        <v>2.3593419192712419</v>
      </c>
      <c r="AD70">
        <v>0</v>
      </c>
      <c r="AE70">
        <v>0</v>
      </c>
      <c r="AF70">
        <v>0</v>
      </c>
      <c r="AG70">
        <v>0</v>
      </c>
      <c r="AH70">
        <v>10.162624498416049</v>
      </c>
      <c r="AI70">
        <v>0</v>
      </c>
      <c r="AJ70">
        <v>0</v>
      </c>
      <c r="AK70">
        <v>12.871681639085896</v>
      </c>
      <c r="AL70">
        <v>0.34030464716006892</v>
      </c>
      <c r="AM70">
        <v>0</v>
      </c>
      <c r="AN70">
        <v>0</v>
      </c>
      <c r="AO70">
        <v>0</v>
      </c>
      <c r="AP70">
        <v>6.0960000000000007E-2</v>
      </c>
      <c r="AQ70">
        <v>0</v>
      </c>
      <c r="AR70">
        <v>0.1600108695652174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652.75695439684114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133.65242374233796</v>
      </c>
      <c r="L71">
        <v>41.68</v>
      </c>
      <c r="M71">
        <v>0</v>
      </c>
      <c r="N71">
        <v>28.957460317460317</v>
      </c>
      <c r="O71">
        <v>24.310000000000002</v>
      </c>
      <c r="P71">
        <v>66.47</v>
      </c>
      <c r="Q71">
        <v>2.0200000000000005</v>
      </c>
      <c r="R71">
        <v>10.337460083517563</v>
      </c>
      <c r="S71">
        <v>6.44</v>
      </c>
      <c r="T71">
        <v>0</v>
      </c>
      <c r="U71">
        <v>260.35790328456073</v>
      </c>
      <c r="V71">
        <v>5.067462462462462</v>
      </c>
      <c r="W71">
        <v>11.177459668257214</v>
      </c>
      <c r="X71">
        <v>36.17</v>
      </c>
      <c r="Y71">
        <v>0</v>
      </c>
      <c r="Z71">
        <v>0</v>
      </c>
      <c r="AA71">
        <v>0</v>
      </c>
      <c r="AB71">
        <v>0</v>
      </c>
      <c r="AC71">
        <v>2.3593419192712419</v>
      </c>
      <c r="AD71">
        <v>0.32254731264193792</v>
      </c>
      <c r="AE71">
        <v>4.0178728236184709</v>
      </c>
      <c r="AF71">
        <v>0</v>
      </c>
      <c r="AG71">
        <v>0</v>
      </c>
      <c r="AH71">
        <v>15.245206758183738</v>
      </c>
      <c r="AI71">
        <v>0</v>
      </c>
      <c r="AJ71">
        <v>0</v>
      </c>
      <c r="AK71">
        <v>12.871681639085896</v>
      </c>
      <c r="AL71">
        <v>0.34030464716006892</v>
      </c>
      <c r="AM71">
        <v>0</v>
      </c>
      <c r="AN71">
        <v>0</v>
      </c>
      <c r="AO71">
        <v>0</v>
      </c>
      <c r="AP71">
        <v>6.0960000000000007E-2</v>
      </c>
      <c r="AQ71">
        <v>0</v>
      </c>
      <c r="AR71">
        <v>0.1600108695652174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663.06971461822104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133.67000000000002</v>
      </c>
      <c r="L72">
        <v>41.68</v>
      </c>
      <c r="M72">
        <v>0</v>
      </c>
      <c r="N72">
        <v>28.957460317460317</v>
      </c>
      <c r="O72">
        <v>24.310000000000002</v>
      </c>
      <c r="P72">
        <v>66.47</v>
      </c>
      <c r="Q72">
        <v>2.0200000000000005</v>
      </c>
      <c r="R72">
        <v>10.337460083517563</v>
      </c>
      <c r="S72">
        <v>6.44</v>
      </c>
      <c r="T72">
        <v>0</v>
      </c>
      <c r="U72">
        <v>260.35790328456073</v>
      </c>
      <c r="V72">
        <v>5.067462462462462</v>
      </c>
      <c r="W72">
        <v>11.177459668257214</v>
      </c>
      <c r="X72">
        <v>36.17</v>
      </c>
      <c r="Y72">
        <v>0</v>
      </c>
      <c r="Z72">
        <v>0.53593999999999997</v>
      </c>
      <c r="AA72">
        <v>3.228149320206283</v>
      </c>
      <c r="AB72">
        <v>0.64773443360840222</v>
      </c>
      <c r="AC72">
        <v>2.3593419192712419</v>
      </c>
      <c r="AD72">
        <v>4.4547085541256619</v>
      </c>
      <c r="AE72">
        <v>8.0357456472369417</v>
      </c>
      <c r="AF72">
        <v>0</v>
      </c>
      <c r="AG72">
        <v>0</v>
      </c>
      <c r="AH72">
        <v>20.322708975712779</v>
      </c>
      <c r="AI72">
        <v>0</v>
      </c>
      <c r="AJ72">
        <v>0</v>
      </c>
      <c r="AK72">
        <v>12.871681639085896</v>
      </c>
      <c r="AL72">
        <v>0.34030464716006892</v>
      </c>
      <c r="AM72">
        <v>0</v>
      </c>
      <c r="AN72">
        <v>0</v>
      </c>
      <c r="AO72">
        <v>0</v>
      </c>
      <c r="AP72">
        <v>6.0960000000000007E-2</v>
      </c>
      <c r="AQ72">
        <v>0</v>
      </c>
      <c r="AR72">
        <v>0.1600108695652174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680.72665091232898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145.85759707418327</v>
      </c>
      <c r="L73">
        <v>41.68</v>
      </c>
      <c r="M73">
        <v>0</v>
      </c>
      <c r="N73">
        <v>28.957460317460317</v>
      </c>
      <c r="O73">
        <v>24.310000000000002</v>
      </c>
      <c r="P73">
        <v>66.47</v>
      </c>
      <c r="Q73">
        <v>2.0200000000000005</v>
      </c>
      <c r="R73">
        <v>10.337460083517563</v>
      </c>
      <c r="S73">
        <v>6.44</v>
      </c>
      <c r="T73">
        <v>0</v>
      </c>
      <c r="U73">
        <v>260.35790328456073</v>
      </c>
      <c r="V73">
        <v>5.067462462462462</v>
      </c>
      <c r="W73">
        <v>11.177459668257214</v>
      </c>
      <c r="X73">
        <v>36.17</v>
      </c>
      <c r="Y73">
        <v>0</v>
      </c>
      <c r="Z73">
        <v>3.1800799999999998</v>
      </c>
      <c r="AA73">
        <v>5.8746729957805917</v>
      </c>
      <c r="AB73">
        <v>9.6347321830457631</v>
      </c>
      <c r="AC73">
        <v>4.7263028113711307</v>
      </c>
      <c r="AD73">
        <v>4.4547085541256619</v>
      </c>
      <c r="AE73">
        <v>8.0357456472369417</v>
      </c>
      <c r="AF73">
        <v>0</v>
      </c>
      <c r="AG73">
        <v>0</v>
      </c>
      <c r="AH73">
        <v>28.519357127771908</v>
      </c>
      <c r="AI73">
        <v>0</v>
      </c>
      <c r="AJ73">
        <v>0</v>
      </c>
      <c r="AK73">
        <v>12.871681639085896</v>
      </c>
      <c r="AL73">
        <v>0.34030464716006892</v>
      </c>
      <c r="AM73">
        <v>1.9254223555888976</v>
      </c>
      <c r="AN73">
        <v>0</v>
      </c>
      <c r="AO73">
        <v>0</v>
      </c>
      <c r="AP73">
        <v>6.0960000000000007E-2</v>
      </c>
      <c r="AQ73">
        <v>0</v>
      </c>
      <c r="AR73">
        <v>0.27176449275362319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719.79269443446015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157.52240290447568</v>
      </c>
      <c r="L74">
        <v>41.68</v>
      </c>
      <c r="M74">
        <v>0</v>
      </c>
      <c r="N74">
        <v>28.957460317460317</v>
      </c>
      <c r="O74">
        <v>24.310000000000002</v>
      </c>
      <c r="P74">
        <v>66.47</v>
      </c>
      <c r="Q74">
        <v>2.0200000000000005</v>
      </c>
      <c r="R74">
        <v>10.337460083517563</v>
      </c>
      <c r="S74">
        <v>6.44</v>
      </c>
      <c r="T74">
        <v>0</v>
      </c>
      <c r="U74">
        <v>260.35790328456073</v>
      </c>
      <c r="V74">
        <v>5.067462462462462</v>
      </c>
      <c r="W74">
        <v>11.177459668257214</v>
      </c>
      <c r="X74">
        <v>36.17</v>
      </c>
      <c r="Y74">
        <v>0</v>
      </c>
      <c r="Z74">
        <v>3.1800799999999998</v>
      </c>
      <c r="AA74">
        <v>5.8746729957805917</v>
      </c>
      <c r="AB74">
        <v>9.6347321830457631</v>
      </c>
      <c r="AC74">
        <v>4.7263028113711307</v>
      </c>
      <c r="AD74">
        <v>4.4547085541256619</v>
      </c>
      <c r="AE74">
        <v>8.0357456472369417</v>
      </c>
      <c r="AF74">
        <v>0</v>
      </c>
      <c r="AG74">
        <v>0</v>
      </c>
      <c r="AH74">
        <v>28.519357127771908</v>
      </c>
      <c r="AI74">
        <v>0</v>
      </c>
      <c r="AJ74">
        <v>0</v>
      </c>
      <c r="AK74">
        <v>12.871681639085896</v>
      </c>
      <c r="AL74">
        <v>0.34030464716006892</v>
      </c>
      <c r="AM74">
        <v>1.9254223555888976</v>
      </c>
      <c r="AN74">
        <v>0</v>
      </c>
      <c r="AO74">
        <v>0</v>
      </c>
      <c r="AP74">
        <v>6.0960000000000007E-2</v>
      </c>
      <c r="AQ74">
        <v>0</v>
      </c>
      <c r="AR74">
        <v>0.27176449275362319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731.45750026475253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157.52240290447568</v>
      </c>
      <c r="L75">
        <v>41.68</v>
      </c>
      <c r="M75">
        <v>0</v>
      </c>
      <c r="N75">
        <v>28.957460317460317</v>
      </c>
      <c r="O75">
        <v>24.310000000000002</v>
      </c>
      <c r="P75">
        <v>66.47</v>
      </c>
      <c r="Q75">
        <v>2.0200000000000005</v>
      </c>
      <c r="R75">
        <v>10.337460083517563</v>
      </c>
      <c r="S75">
        <v>6.44</v>
      </c>
      <c r="T75">
        <v>0</v>
      </c>
      <c r="U75">
        <v>260.35790328456073</v>
      </c>
      <c r="V75">
        <v>5.067462462462462</v>
      </c>
      <c r="W75">
        <v>11.177459668257214</v>
      </c>
      <c r="X75">
        <v>36.17</v>
      </c>
      <c r="Y75">
        <v>0</v>
      </c>
      <c r="Z75">
        <v>3.1800799999999998</v>
      </c>
      <c r="AA75">
        <v>5.8746729957805917</v>
      </c>
      <c r="AB75">
        <v>9.6347321830457631</v>
      </c>
      <c r="AC75">
        <v>4.7263028113711307</v>
      </c>
      <c r="AD75">
        <v>4.4547085541256619</v>
      </c>
      <c r="AE75">
        <v>8.0357456472369417</v>
      </c>
      <c r="AF75">
        <v>0</v>
      </c>
      <c r="AG75">
        <v>0</v>
      </c>
      <c r="AH75">
        <v>28.519357127771908</v>
      </c>
      <c r="AI75">
        <v>0</v>
      </c>
      <c r="AJ75">
        <v>0</v>
      </c>
      <c r="AK75">
        <v>12.871681639085896</v>
      </c>
      <c r="AL75">
        <v>0.34030464716006892</v>
      </c>
      <c r="AM75">
        <v>1.9254223555888976</v>
      </c>
      <c r="AN75">
        <v>0</v>
      </c>
      <c r="AO75">
        <v>0</v>
      </c>
      <c r="AP75">
        <v>0</v>
      </c>
      <c r="AQ75">
        <v>0</v>
      </c>
      <c r="AR75">
        <v>0.27176449275362319</v>
      </c>
      <c r="AS75">
        <v>2.6239674397859059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732.96888861444029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157.52240290447568</v>
      </c>
      <c r="L76">
        <v>41.68</v>
      </c>
      <c r="M76">
        <v>0</v>
      </c>
      <c r="N76">
        <v>28.957460317460317</v>
      </c>
      <c r="O76">
        <v>24.310000000000002</v>
      </c>
      <c r="P76">
        <v>66.47</v>
      </c>
      <c r="Q76">
        <v>2.0200000000000005</v>
      </c>
      <c r="R76">
        <v>10.337460083517563</v>
      </c>
      <c r="S76">
        <v>6.44</v>
      </c>
      <c r="T76">
        <v>0</v>
      </c>
      <c r="U76">
        <v>260.35790328456073</v>
      </c>
      <c r="V76">
        <v>5.067462462462462</v>
      </c>
      <c r="W76">
        <v>11.177459668257214</v>
      </c>
      <c r="X76">
        <v>36.17</v>
      </c>
      <c r="Y76">
        <v>0</v>
      </c>
      <c r="Z76">
        <v>3.1800799999999998</v>
      </c>
      <c r="AA76">
        <v>3.228149320206283</v>
      </c>
      <c r="AB76">
        <v>9.6347321830457631</v>
      </c>
      <c r="AC76">
        <v>4.7263028113711307</v>
      </c>
      <c r="AD76">
        <v>4.4547085541256619</v>
      </c>
      <c r="AE76">
        <v>8.0357456472369417</v>
      </c>
      <c r="AF76">
        <v>0</v>
      </c>
      <c r="AG76">
        <v>0</v>
      </c>
      <c r="AH76">
        <v>27.714170432946144</v>
      </c>
      <c r="AI76">
        <v>0</v>
      </c>
      <c r="AJ76">
        <v>0</v>
      </c>
      <c r="AK76">
        <v>12.871681639085896</v>
      </c>
      <c r="AL76">
        <v>2.2653115318416526</v>
      </c>
      <c r="AM76">
        <v>1.9254223555888976</v>
      </c>
      <c r="AN76">
        <v>0</v>
      </c>
      <c r="AO76">
        <v>0</v>
      </c>
      <c r="AP76">
        <v>0</v>
      </c>
      <c r="AQ76">
        <v>0</v>
      </c>
      <c r="AR76">
        <v>0.27176449275362319</v>
      </c>
      <c r="AS76">
        <v>2.6239674397859059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731.44218512872192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157.52240290447568</v>
      </c>
      <c r="L77">
        <v>41.68</v>
      </c>
      <c r="M77">
        <v>0</v>
      </c>
      <c r="N77">
        <v>28.957460317460317</v>
      </c>
      <c r="O77">
        <v>24.310000000000002</v>
      </c>
      <c r="P77">
        <v>66.47</v>
      </c>
      <c r="Q77">
        <v>2.0200000000000005</v>
      </c>
      <c r="R77">
        <v>10.337460083517563</v>
      </c>
      <c r="S77">
        <v>6.44</v>
      </c>
      <c r="T77">
        <v>0</v>
      </c>
      <c r="U77">
        <v>260.35790328456073</v>
      </c>
      <c r="V77">
        <v>5.067462462462462</v>
      </c>
      <c r="W77">
        <v>11.177459668257214</v>
      </c>
      <c r="X77">
        <v>36.17</v>
      </c>
      <c r="Y77">
        <v>0</v>
      </c>
      <c r="Z77">
        <v>3.1800799999999998</v>
      </c>
      <c r="AA77">
        <v>0</v>
      </c>
      <c r="AB77">
        <v>9.6347321830457631</v>
      </c>
      <c r="AC77">
        <v>4.7263028113711307</v>
      </c>
      <c r="AD77">
        <v>4.4547085541256619</v>
      </c>
      <c r="AE77">
        <v>8.0357456472369417</v>
      </c>
      <c r="AF77">
        <v>0</v>
      </c>
      <c r="AG77">
        <v>0</v>
      </c>
      <c r="AH77">
        <v>27.714170432946144</v>
      </c>
      <c r="AI77">
        <v>0</v>
      </c>
      <c r="AJ77">
        <v>0</v>
      </c>
      <c r="AK77">
        <v>12.871681639085896</v>
      </c>
      <c r="AL77">
        <v>10.198981067125647</v>
      </c>
      <c r="AM77">
        <v>1.9254223555888976</v>
      </c>
      <c r="AN77">
        <v>0</v>
      </c>
      <c r="AO77">
        <v>0</v>
      </c>
      <c r="AP77">
        <v>0</v>
      </c>
      <c r="AQ77">
        <v>0</v>
      </c>
      <c r="AR77">
        <v>7.2690652173913044</v>
      </c>
      <c r="AS77">
        <v>2.6239674397859059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743.14500606843728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157.52240290447568</v>
      </c>
      <c r="L78">
        <v>41.68</v>
      </c>
      <c r="M78">
        <v>0</v>
      </c>
      <c r="N78">
        <v>28.957460317460317</v>
      </c>
      <c r="O78">
        <v>24.310000000000002</v>
      </c>
      <c r="P78">
        <v>66.47</v>
      </c>
      <c r="Q78">
        <v>2.0200000000000005</v>
      </c>
      <c r="R78">
        <v>10.337460083517563</v>
      </c>
      <c r="S78">
        <v>6.44</v>
      </c>
      <c r="T78">
        <v>0</v>
      </c>
      <c r="U78">
        <v>260.35790328456073</v>
      </c>
      <c r="V78">
        <v>5.067462462462462</v>
      </c>
      <c r="W78">
        <v>11.177459668257214</v>
      </c>
      <c r="X78">
        <v>36.17</v>
      </c>
      <c r="Y78">
        <v>0</v>
      </c>
      <c r="Z78">
        <v>3.1800799999999998</v>
      </c>
      <c r="AA78">
        <v>0</v>
      </c>
      <c r="AB78">
        <v>9.6347321830457631</v>
      </c>
      <c r="AC78">
        <v>4.7263028113711307</v>
      </c>
      <c r="AD78">
        <v>4.4547085541256619</v>
      </c>
      <c r="AE78">
        <v>8.0357456472369417</v>
      </c>
      <c r="AF78">
        <v>0</v>
      </c>
      <c r="AG78">
        <v>0</v>
      </c>
      <c r="AH78">
        <v>20.345569165786696</v>
      </c>
      <c r="AI78">
        <v>0</v>
      </c>
      <c r="AJ78">
        <v>0</v>
      </c>
      <c r="AK78">
        <v>12.871681639085896</v>
      </c>
      <c r="AL78">
        <v>10.198981067125647</v>
      </c>
      <c r="AM78">
        <v>1.9254223555888976</v>
      </c>
      <c r="AN78">
        <v>0</v>
      </c>
      <c r="AO78">
        <v>0</v>
      </c>
      <c r="AP78">
        <v>0</v>
      </c>
      <c r="AQ78">
        <v>0</v>
      </c>
      <c r="AR78">
        <v>7.2690652173913044</v>
      </c>
      <c r="AS78">
        <v>2.6239674397859059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735.77640480127786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157.52240290447568</v>
      </c>
      <c r="L79">
        <v>41.68</v>
      </c>
      <c r="M79">
        <v>0</v>
      </c>
      <c r="N79">
        <v>28.957460317460317</v>
      </c>
      <c r="O79">
        <v>24.310000000000002</v>
      </c>
      <c r="P79">
        <v>66.47</v>
      </c>
      <c r="Q79">
        <v>2.0200000000000005</v>
      </c>
      <c r="R79">
        <v>10.337460083517563</v>
      </c>
      <c r="S79">
        <v>6.44</v>
      </c>
      <c r="T79">
        <v>0</v>
      </c>
      <c r="U79">
        <v>260.35790328456073</v>
      </c>
      <c r="V79">
        <v>5.067462462462462</v>
      </c>
      <c r="W79">
        <v>11.177459668257214</v>
      </c>
      <c r="X79">
        <v>36.17</v>
      </c>
      <c r="Y79">
        <v>0</v>
      </c>
      <c r="Z79">
        <v>0.53593999999999997</v>
      </c>
      <c r="AA79">
        <v>0</v>
      </c>
      <c r="AB79">
        <v>0.48770592648162042</v>
      </c>
      <c r="AC79">
        <v>2.3593419192712419</v>
      </c>
      <c r="AD79">
        <v>4.4547085541256619</v>
      </c>
      <c r="AE79">
        <v>8.0357456472369417</v>
      </c>
      <c r="AF79">
        <v>0</v>
      </c>
      <c r="AG79">
        <v>0</v>
      </c>
      <c r="AH79">
        <v>15.245206758183738</v>
      </c>
      <c r="AI79">
        <v>0.93205891594658308</v>
      </c>
      <c r="AJ79">
        <v>0</v>
      </c>
      <c r="AK79">
        <v>12.871681639085896</v>
      </c>
      <c r="AL79">
        <v>10.198981067125647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7.2690652173913044</v>
      </c>
      <c r="AS79">
        <v>2.6239674397859059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715.52455180536833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157.52240290447568</v>
      </c>
      <c r="L80">
        <v>41.68</v>
      </c>
      <c r="M80">
        <v>0</v>
      </c>
      <c r="N80">
        <v>28.957460317460317</v>
      </c>
      <c r="O80">
        <v>24.310000000000002</v>
      </c>
      <c r="P80">
        <v>66.47</v>
      </c>
      <c r="Q80">
        <v>2.0200000000000005</v>
      </c>
      <c r="R80">
        <v>10.337460083517563</v>
      </c>
      <c r="S80">
        <v>6.44</v>
      </c>
      <c r="T80">
        <v>0</v>
      </c>
      <c r="U80">
        <v>260.35790328456073</v>
      </c>
      <c r="V80">
        <v>5.067462462462462</v>
      </c>
      <c r="W80">
        <v>11.177459668257214</v>
      </c>
      <c r="X80">
        <v>36.17</v>
      </c>
      <c r="Y80">
        <v>0</v>
      </c>
      <c r="Z80">
        <v>0</v>
      </c>
      <c r="AA80">
        <v>0</v>
      </c>
      <c r="AB80">
        <v>0</v>
      </c>
      <c r="AC80">
        <v>2.3593419192712419</v>
      </c>
      <c r="AD80">
        <v>2.2298940196820589</v>
      </c>
      <c r="AE80">
        <v>4.0178728236184709</v>
      </c>
      <c r="AF80">
        <v>0</v>
      </c>
      <c r="AG80">
        <v>0</v>
      </c>
      <c r="AH80">
        <v>10.162624498416049</v>
      </c>
      <c r="AI80">
        <v>4.0329960722702287</v>
      </c>
      <c r="AJ80">
        <v>0</v>
      </c>
      <c r="AK80">
        <v>12.871681639085896</v>
      </c>
      <c r="AL80">
        <v>10.198981067125647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0.80767391304347824</v>
      </c>
      <c r="AS80">
        <v>2.6239674397859059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699.81518211303285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157.52240290447568</v>
      </c>
      <c r="L81">
        <v>41.68</v>
      </c>
      <c r="M81">
        <v>0</v>
      </c>
      <c r="N81">
        <v>28.957460317460317</v>
      </c>
      <c r="O81">
        <v>24.310000000000002</v>
      </c>
      <c r="P81">
        <v>66.47</v>
      </c>
      <c r="Q81">
        <v>2.0200000000000005</v>
      </c>
      <c r="R81">
        <v>10.337460083517563</v>
      </c>
      <c r="S81">
        <v>6.44</v>
      </c>
      <c r="T81">
        <v>0</v>
      </c>
      <c r="U81">
        <v>260.35790328456073</v>
      </c>
      <c r="V81">
        <v>5.067462462462462</v>
      </c>
      <c r="W81">
        <v>11.177459668257214</v>
      </c>
      <c r="X81">
        <v>36.17</v>
      </c>
      <c r="Y81">
        <v>0</v>
      </c>
      <c r="Z81">
        <v>0</v>
      </c>
      <c r="AA81">
        <v>0</v>
      </c>
      <c r="AB81">
        <v>0</v>
      </c>
      <c r="AC81">
        <v>2.3593419192712419</v>
      </c>
      <c r="AD81">
        <v>0</v>
      </c>
      <c r="AE81">
        <v>4.0178728236184709</v>
      </c>
      <c r="AF81">
        <v>0</v>
      </c>
      <c r="AG81">
        <v>0</v>
      </c>
      <c r="AH81">
        <v>10.162624498416049</v>
      </c>
      <c r="AI81">
        <v>4.0329960722702287</v>
      </c>
      <c r="AJ81">
        <v>0</v>
      </c>
      <c r="AK81">
        <v>12.871681639085896</v>
      </c>
      <c r="AL81">
        <v>10.198981067125647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0.40383695652173912</v>
      </c>
      <c r="AS81">
        <v>1.0516190900981266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695.6091027871413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157.52240290447568</v>
      </c>
      <c r="L82">
        <v>41.68</v>
      </c>
      <c r="M82">
        <v>0</v>
      </c>
      <c r="N82">
        <v>28.957460317460317</v>
      </c>
      <c r="O82">
        <v>24.310000000000002</v>
      </c>
      <c r="P82">
        <v>66.47</v>
      </c>
      <c r="Q82">
        <v>2.0200000000000005</v>
      </c>
      <c r="R82">
        <v>10.337460083517563</v>
      </c>
      <c r="S82">
        <v>6.44</v>
      </c>
      <c r="T82">
        <v>0</v>
      </c>
      <c r="U82">
        <v>260.35790328456073</v>
      </c>
      <c r="V82">
        <v>5.067462462462462</v>
      </c>
      <c r="W82">
        <v>11.177459668257214</v>
      </c>
      <c r="X82">
        <v>36.17</v>
      </c>
      <c r="Y82">
        <v>0</v>
      </c>
      <c r="Z82">
        <v>0</v>
      </c>
      <c r="AA82">
        <v>0</v>
      </c>
      <c r="AB82">
        <v>0</v>
      </c>
      <c r="AC82">
        <v>2.3593419192712419</v>
      </c>
      <c r="AD82">
        <v>0</v>
      </c>
      <c r="AE82">
        <v>4.0178728236184709</v>
      </c>
      <c r="AF82">
        <v>0</v>
      </c>
      <c r="AG82">
        <v>0</v>
      </c>
      <c r="AH82">
        <v>0</v>
      </c>
      <c r="AI82">
        <v>4.0329960722702287</v>
      </c>
      <c r="AJ82">
        <v>0</v>
      </c>
      <c r="AK82">
        <v>12.871681639085896</v>
      </c>
      <c r="AL82">
        <v>10.198981067125647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0.40383695652173912</v>
      </c>
      <c r="AS82">
        <v>1.0516190900981266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685.4464782887253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157.52483575858048</v>
      </c>
      <c r="L83">
        <v>41.68</v>
      </c>
      <c r="M83">
        <v>0</v>
      </c>
      <c r="N83">
        <v>28.957460317460317</v>
      </c>
      <c r="O83">
        <v>24.310000000000002</v>
      </c>
      <c r="P83">
        <v>66.47</v>
      </c>
      <c r="Q83">
        <v>2.0200000000000005</v>
      </c>
      <c r="R83">
        <v>10.337460083517563</v>
      </c>
      <c r="S83">
        <v>6.44</v>
      </c>
      <c r="T83">
        <v>0</v>
      </c>
      <c r="U83">
        <v>260.35790328456073</v>
      </c>
      <c r="V83">
        <v>5.067462462462462</v>
      </c>
      <c r="W83">
        <v>11.177459668257214</v>
      </c>
      <c r="X83">
        <v>36.17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4.0178728236184709</v>
      </c>
      <c r="AF83">
        <v>0</v>
      </c>
      <c r="AG83">
        <v>0</v>
      </c>
      <c r="AH83">
        <v>0</v>
      </c>
      <c r="AI83">
        <v>4.0329960722702287</v>
      </c>
      <c r="AJ83">
        <v>0</v>
      </c>
      <c r="AK83">
        <v>12.871681639085896</v>
      </c>
      <c r="AL83">
        <v>2.2653115318416526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0.80767391304347824</v>
      </c>
      <c r="AS83">
        <v>1.0516190900981266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675.55973664479654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157.52483575858048</v>
      </c>
      <c r="L84">
        <v>41.68</v>
      </c>
      <c r="M84">
        <v>0</v>
      </c>
      <c r="N84">
        <v>28.957460317460317</v>
      </c>
      <c r="O84">
        <v>24.310000000000002</v>
      </c>
      <c r="P84">
        <v>66.47</v>
      </c>
      <c r="Q84">
        <v>2.0200000000000005</v>
      </c>
      <c r="R84">
        <v>10.337460083517563</v>
      </c>
      <c r="S84">
        <v>6.44</v>
      </c>
      <c r="T84">
        <v>0</v>
      </c>
      <c r="U84">
        <v>260.35790328456073</v>
      </c>
      <c r="V84">
        <v>5.067462462462462</v>
      </c>
      <c r="W84">
        <v>11.177459668257214</v>
      </c>
      <c r="X84">
        <v>36.17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4.0178728236184709</v>
      </c>
      <c r="AF84">
        <v>0</v>
      </c>
      <c r="AG84">
        <v>0</v>
      </c>
      <c r="AH84">
        <v>0</v>
      </c>
      <c r="AI84">
        <v>4.0329960722702287</v>
      </c>
      <c r="AJ84">
        <v>0</v>
      </c>
      <c r="AK84">
        <v>12.871681639085896</v>
      </c>
      <c r="AL84">
        <v>0.34030464716006892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0.80767391304347824</v>
      </c>
      <c r="AS84">
        <v>1.0516190900981266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673.63472976011496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157.60999999999999</v>
      </c>
      <c r="L85">
        <v>41.68</v>
      </c>
      <c r="M85">
        <v>0</v>
      </c>
      <c r="N85">
        <v>28.957460317460317</v>
      </c>
      <c r="O85">
        <v>24.310000000000002</v>
      </c>
      <c r="P85">
        <v>66.47</v>
      </c>
      <c r="Q85">
        <v>2.0200000000000005</v>
      </c>
      <c r="R85">
        <v>10.337460083517563</v>
      </c>
      <c r="S85">
        <v>6.44</v>
      </c>
      <c r="T85">
        <v>0</v>
      </c>
      <c r="U85">
        <v>260.35790328456073</v>
      </c>
      <c r="V85">
        <v>5.067462462462462</v>
      </c>
      <c r="W85">
        <v>11.177459668257214</v>
      </c>
      <c r="X85">
        <v>36.17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4.0178728236184709</v>
      </c>
      <c r="AF85">
        <v>0</v>
      </c>
      <c r="AG85">
        <v>0</v>
      </c>
      <c r="AH85">
        <v>0</v>
      </c>
      <c r="AI85">
        <v>0.87110683424980384</v>
      </c>
      <c r="AJ85">
        <v>0</v>
      </c>
      <c r="AK85">
        <v>12.871681639085896</v>
      </c>
      <c r="AL85">
        <v>0.34030464716006892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7.2690652173913044</v>
      </c>
      <c r="AS85">
        <v>1.0516190900981266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677.01939606786198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157.60999999999999</v>
      </c>
      <c r="L86">
        <v>41.68</v>
      </c>
      <c r="M86">
        <v>0</v>
      </c>
      <c r="N86">
        <v>28.957460317460317</v>
      </c>
      <c r="O86">
        <v>24.310000000000002</v>
      </c>
      <c r="P86">
        <v>66.47</v>
      </c>
      <c r="Q86">
        <v>2.0200000000000005</v>
      </c>
      <c r="R86">
        <v>10.337460083517563</v>
      </c>
      <c r="S86">
        <v>6.44</v>
      </c>
      <c r="T86">
        <v>0</v>
      </c>
      <c r="U86">
        <v>260.35790328456073</v>
      </c>
      <c r="V86">
        <v>5.067462462462462</v>
      </c>
      <c r="W86">
        <v>11.177459668257214</v>
      </c>
      <c r="X86">
        <v>36.17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4.0178728236184709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12.871681639085896</v>
      </c>
      <c r="AL86">
        <v>0.34030464716006892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7.2690652173913044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676.14828923361222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157.60999999999999</v>
      </c>
      <c r="L87">
        <v>41.68</v>
      </c>
      <c r="M87">
        <v>0</v>
      </c>
      <c r="N87">
        <v>28.957460317460317</v>
      </c>
      <c r="O87">
        <v>24.310000000000002</v>
      </c>
      <c r="P87">
        <v>66.47</v>
      </c>
      <c r="Q87">
        <v>2.02</v>
      </c>
      <c r="R87">
        <v>10.337053291536051</v>
      </c>
      <c r="S87">
        <v>6.44</v>
      </c>
      <c r="T87">
        <v>0</v>
      </c>
      <c r="U87">
        <v>260.35790328456073</v>
      </c>
      <c r="V87">
        <v>5.067462462462462</v>
      </c>
      <c r="W87">
        <v>11.177459668257214</v>
      </c>
      <c r="X87">
        <v>36.17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4.0178728236184709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12.871681639085896</v>
      </c>
      <c r="AL87">
        <v>0.34030464716006892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7.2690652173913044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676.14788244163071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157.61000000000001</v>
      </c>
      <c r="L88">
        <v>41.68</v>
      </c>
      <c r="M88">
        <v>0</v>
      </c>
      <c r="N88">
        <v>28.957460317460317</v>
      </c>
      <c r="O88">
        <v>24.310000000000002</v>
      </c>
      <c r="P88">
        <v>66.47</v>
      </c>
      <c r="Q88">
        <v>2.0200000000000005</v>
      </c>
      <c r="R88">
        <v>10.337460083517563</v>
      </c>
      <c r="S88">
        <v>6.44</v>
      </c>
      <c r="T88">
        <v>0</v>
      </c>
      <c r="U88">
        <v>260.35790328456073</v>
      </c>
      <c r="V88">
        <v>5.067462462462462</v>
      </c>
      <c r="W88">
        <v>11.177459668257214</v>
      </c>
      <c r="X88">
        <v>36.17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4.0178728236184709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12.871681639085896</v>
      </c>
      <c r="AL88">
        <v>0.34030464716006892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0.80767391304347824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669.68689792926432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157.60999999999999</v>
      </c>
      <c r="L89">
        <v>41.68</v>
      </c>
      <c r="M89">
        <v>0</v>
      </c>
      <c r="N89">
        <v>28.957460317460317</v>
      </c>
      <c r="O89">
        <v>24.310000000000002</v>
      </c>
      <c r="P89">
        <v>66.47</v>
      </c>
      <c r="Q89">
        <v>2.0200000000000005</v>
      </c>
      <c r="R89">
        <v>10.337460083517563</v>
      </c>
      <c r="S89">
        <v>6.44</v>
      </c>
      <c r="T89">
        <v>0</v>
      </c>
      <c r="U89">
        <v>260.35790328456073</v>
      </c>
      <c r="V89">
        <v>5.067462462462462</v>
      </c>
      <c r="W89">
        <v>11.177459668257214</v>
      </c>
      <c r="X89">
        <v>36.17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4.0178728236184709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12.871681639085896</v>
      </c>
      <c r="AL89">
        <v>0.34030464716006892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0.80767391304347824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669.68689792926432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144.02000000000001</v>
      </c>
      <c r="L90">
        <v>41.68</v>
      </c>
      <c r="M90">
        <v>0</v>
      </c>
      <c r="N90">
        <v>28.957460317460317</v>
      </c>
      <c r="O90">
        <v>24.310000000000002</v>
      </c>
      <c r="P90">
        <v>66.47</v>
      </c>
      <c r="Q90">
        <v>2.0200000000000005</v>
      </c>
      <c r="R90">
        <v>10.337460083517563</v>
      </c>
      <c r="S90">
        <v>6.44</v>
      </c>
      <c r="T90">
        <v>0</v>
      </c>
      <c r="U90">
        <v>260.35790328456073</v>
      </c>
      <c r="V90">
        <v>5.067462462462462</v>
      </c>
      <c r="W90">
        <v>11.177459668257214</v>
      </c>
      <c r="X90">
        <v>36.17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4.0178728236184709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12.871681639085896</v>
      </c>
      <c r="AL90">
        <v>0.34030464716006892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0.80767391304347824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656.0968979292644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139.21414105958294</v>
      </c>
      <c r="L91">
        <v>41.68</v>
      </c>
      <c r="M91">
        <v>0</v>
      </c>
      <c r="N91">
        <v>28.957460317460317</v>
      </c>
      <c r="O91">
        <v>24.310000000000002</v>
      </c>
      <c r="P91">
        <v>66.47</v>
      </c>
      <c r="Q91">
        <v>2.02</v>
      </c>
      <c r="R91">
        <v>10.337053291536051</v>
      </c>
      <c r="S91">
        <v>6.44</v>
      </c>
      <c r="T91">
        <v>0</v>
      </c>
      <c r="U91">
        <v>260.35790328456073</v>
      </c>
      <c r="V91">
        <v>5.067462462462462</v>
      </c>
      <c r="W91">
        <v>11.177459668257214</v>
      </c>
      <c r="X91">
        <v>36.17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4.0178728236184709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12.871681639085896</v>
      </c>
      <c r="AL91">
        <v>0.34030464716006892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1.3461231884057969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651.82908147222815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120.01378616272834</v>
      </c>
      <c r="L92">
        <v>41.68</v>
      </c>
      <c r="M92">
        <v>0</v>
      </c>
      <c r="N92">
        <v>28.957460317460317</v>
      </c>
      <c r="O92">
        <v>24.310000000000002</v>
      </c>
      <c r="P92">
        <v>66.47</v>
      </c>
      <c r="Q92">
        <v>2.02</v>
      </c>
      <c r="R92">
        <v>10.337053291536051</v>
      </c>
      <c r="S92">
        <v>6.44</v>
      </c>
      <c r="T92">
        <v>0</v>
      </c>
      <c r="U92">
        <v>260.35790328456073</v>
      </c>
      <c r="V92">
        <v>5.067462462462462</v>
      </c>
      <c r="W92">
        <v>11.177459668257214</v>
      </c>
      <c r="X92">
        <v>36.17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4.0178728236184709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12.871681639085896</v>
      </c>
      <c r="AL92">
        <v>0.34030464716006892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1.3461231884057969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632.62872657537355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87.37</v>
      </c>
      <c r="L93">
        <v>41.68</v>
      </c>
      <c r="M93">
        <v>0</v>
      </c>
      <c r="N93">
        <v>28.957460317460317</v>
      </c>
      <c r="O93">
        <v>24.310000000000002</v>
      </c>
      <c r="P93">
        <v>66.47</v>
      </c>
      <c r="Q93">
        <v>2.02</v>
      </c>
      <c r="R93">
        <v>10.337053291536051</v>
      </c>
      <c r="S93">
        <v>6.44</v>
      </c>
      <c r="T93">
        <v>0</v>
      </c>
      <c r="U93">
        <v>260.35790328456073</v>
      </c>
      <c r="V93">
        <v>5.067462462462462</v>
      </c>
      <c r="W93">
        <v>11.177459668257214</v>
      </c>
      <c r="X93">
        <v>36.17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4.0178728236184709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12.871681639085896</v>
      </c>
      <c r="AL93">
        <v>0.34030464716006892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0.40383695652173912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599.04265418076113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87.37</v>
      </c>
      <c r="L94">
        <v>41.68</v>
      </c>
      <c r="M94">
        <v>0</v>
      </c>
      <c r="N94">
        <v>28.957460317460317</v>
      </c>
      <c r="O94">
        <v>24.310000000000002</v>
      </c>
      <c r="P94">
        <v>66.47</v>
      </c>
      <c r="Q94">
        <v>2.02</v>
      </c>
      <c r="R94">
        <v>10.337053291536051</v>
      </c>
      <c r="S94">
        <v>6.44</v>
      </c>
      <c r="T94">
        <v>0</v>
      </c>
      <c r="U94">
        <v>260.35790328456073</v>
      </c>
      <c r="V94">
        <v>5.2700000000000005</v>
      </c>
      <c r="W94">
        <v>11.177459668257214</v>
      </c>
      <c r="X94">
        <v>36.17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4.0178728236184709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12.871681639085896</v>
      </c>
      <c r="AL94">
        <v>0.34030464716006892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0.40383695652173912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599.24519171829866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87.37</v>
      </c>
      <c r="L95">
        <v>20.16</v>
      </c>
      <c r="M95">
        <v>0</v>
      </c>
      <c r="N95">
        <v>28.957460317460317</v>
      </c>
      <c r="O95">
        <v>24.310000000000002</v>
      </c>
      <c r="P95">
        <v>66.47</v>
      </c>
      <c r="Q95">
        <v>0.92</v>
      </c>
      <c r="R95">
        <v>5.53</v>
      </c>
      <c r="S95">
        <v>3.69</v>
      </c>
      <c r="T95">
        <v>0</v>
      </c>
      <c r="U95">
        <v>260.35790328456073</v>
      </c>
      <c r="V95">
        <v>2.88</v>
      </c>
      <c r="W95">
        <v>11.180000000000001</v>
      </c>
      <c r="X95">
        <v>36.17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4.0178728236184709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12.871681639085896</v>
      </c>
      <c r="AL95">
        <v>0.34030464716006892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0.40383695652173912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566.68067875850545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87.37</v>
      </c>
      <c r="L96">
        <v>20.16</v>
      </c>
      <c r="M96">
        <v>0</v>
      </c>
      <c r="N96">
        <v>28.957460317460317</v>
      </c>
      <c r="O96">
        <v>24.310000000000002</v>
      </c>
      <c r="P96">
        <v>66.47</v>
      </c>
      <c r="Q96">
        <v>0.92</v>
      </c>
      <c r="R96">
        <v>5.53</v>
      </c>
      <c r="S96">
        <v>3.69</v>
      </c>
      <c r="T96">
        <v>0</v>
      </c>
      <c r="U96">
        <v>260.35790328456073</v>
      </c>
      <c r="V96">
        <v>2.88</v>
      </c>
      <c r="W96">
        <v>11.180000000000001</v>
      </c>
      <c r="X96">
        <v>36.17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4.0178728236184709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12.871681639085896</v>
      </c>
      <c r="AL96">
        <v>0.34030464716006892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0.40383695652173912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566.68067875850545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87.37</v>
      </c>
      <c r="L97">
        <v>20.16</v>
      </c>
      <c r="M97">
        <v>0</v>
      </c>
      <c r="N97">
        <v>28.957460317460317</v>
      </c>
      <c r="O97">
        <v>24.310000000000002</v>
      </c>
      <c r="P97">
        <v>66.47</v>
      </c>
      <c r="Q97">
        <v>0.92</v>
      </c>
      <c r="R97">
        <v>5.53</v>
      </c>
      <c r="S97">
        <v>3.69</v>
      </c>
      <c r="T97">
        <v>0</v>
      </c>
      <c r="U97">
        <v>260.35790328456073</v>
      </c>
      <c r="V97">
        <v>2.88</v>
      </c>
      <c r="W97">
        <v>11.180000000000001</v>
      </c>
      <c r="X97">
        <v>36.17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4.0178728236184709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12.871681639085896</v>
      </c>
      <c r="AL97">
        <v>0.34030464716006892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0.40383695652173912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566.68067875850545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87.37</v>
      </c>
      <c r="L98">
        <v>20.16</v>
      </c>
      <c r="M98">
        <v>0</v>
      </c>
      <c r="N98">
        <v>28.957460317460317</v>
      </c>
      <c r="O98">
        <v>24.310000000000002</v>
      </c>
      <c r="P98">
        <v>66.47</v>
      </c>
      <c r="Q98">
        <v>0.92</v>
      </c>
      <c r="R98">
        <v>5.53</v>
      </c>
      <c r="S98">
        <v>3.69</v>
      </c>
      <c r="T98">
        <v>0</v>
      </c>
      <c r="U98">
        <v>260.35790328456073</v>
      </c>
      <c r="V98">
        <v>2.88</v>
      </c>
      <c r="W98">
        <v>11.180000000000001</v>
      </c>
      <c r="X98">
        <v>36.17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4.0178728236184709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12.871681639085896</v>
      </c>
      <c r="AL98">
        <v>0.34030464716006892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0.40383695652173912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566.68067875850545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2.7505622276901267</v>
      </c>
      <c r="L99">
        <f t="shared" si="2"/>
        <v>0.79504493231785456</v>
      </c>
      <c r="M99">
        <f t="shared" si="2"/>
        <v>0</v>
      </c>
      <c r="N99">
        <f t="shared" si="2"/>
        <v>0.69497904761904683</v>
      </c>
      <c r="O99">
        <f t="shared" si="2"/>
        <v>0.58343999999999907</v>
      </c>
      <c r="P99">
        <f t="shared" si="2"/>
        <v>1.5952800000000009</v>
      </c>
      <c r="Q99">
        <f t="shared" si="2"/>
        <v>4.530250000000003E-2</v>
      </c>
      <c r="R99">
        <f t="shared" si="2"/>
        <v>0.21011434904295753</v>
      </c>
      <c r="S99">
        <f t="shared" si="2"/>
        <v>0.13132701870950322</v>
      </c>
      <c r="T99">
        <f t="shared" si="2"/>
        <v>0</v>
      </c>
      <c r="U99">
        <f t="shared" si="2"/>
        <v>6.2485896788294477</v>
      </c>
      <c r="V99">
        <f t="shared" si="2"/>
        <v>0.10796428770458548</v>
      </c>
      <c r="W99">
        <f t="shared" si="2"/>
        <v>0.25729103635019812</v>
      </c>
      <c r="X99">
        <f t="shared" si="2"/>
        <v>0.86677569159164514</v>
      </c>
      <c r="Y99">
        <f t="shared" si="2"/>
        <v>0</v>
      </c>
      <c r="Z99">
        <f t="shared" si="2"/>
        <v>1.0076179999999997E-2</v>
      </c>
      <c r="AA99">
        <f t="shared" si="2"/>
        <v>2.0559450597749648E-2</v>
      </c>
      <c r="AB99">
        <f t="shared" si="2"/>
        <v>2.9837061140285087E-2</v>
      </c>
      <c r="AC99">
        <f t="shared" si="2"/>
        <v>2.0667098712109307E-2</v>
      </c>
      <c r="AD99">
        <f t="shared" si="2"/>
        <v>2.1879882664647986E-2</v>
      </c>
      <c r="AE99">
        <f t="shared" si="2"/>
        <v>7.7344051854655552E-2</v>
      </c>
      <c r="AF99">
        <f t="shared" si="2"/>
        <v>0</v>
      </c>
      <c r="AG99">
        <f t="shared" si="2"/>
        <v>0</v>
      </c>
      <c r="AH99">
        <f t="shared" si="2"/>
        <v>0.13822350427666308</v>
      </c>
      <c r="AI99">
        <f t="shared" si="2"/>
        <v>9.3878904163393583E-3</v>
      </c>
      <c r="AJ99">
        <f t="shared" si="2"/>
        <v>0</v>
      </c>
      <c r="AK99">
        <f t="shared" si="2"/>
        <v>0.30892035933806117</v>
      </c>
      <c r="AL99">
        <f t="shared" si="2"/>
        <v>3.9668347676420003E-2</v>
      </c>
      <c r="AM99">
        <f t="shared" si="2"/>
        <v>5.8473908477119285E-3</v>
      </c>
      <c r="AN99">
        <f t="shared" si="2"/>
        <v>0</v>
      </c>
      <c r="AO99">
        <f t="shared" si="2"/>
        <v>0</v>
      </c>
      <c r="AP99">
        <f t="shared" si="2"/>
        <v>4.5491400000000105E-3</v>
      </c>
      <c r="AQ99">
        <f t="shared" si="2"/>
        <v>0</v>
      </c>
      <c r="AR99">
        <f t="shared" si="2"/>
        <v>3.0240784420289841E-2</v>
      </c>
      <c r="AS99">
        <f t="shared" si="2"/>
        <v>2.9955903211418389E-2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15.033827815011731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4.9400000000000004</v>
      </c>
      <c r="L3">
        <v>204.92107175532612</v>
      </c>
      <c r="M3">
        <v>27.1</v>
      </c>
      <c r="N3">
        <v>34.986931509251953</v>
      </c>
      <c r="O3">
        <v>0</v>
      </c>
      <c r="P3">
        <v>41.15</v>
      </c>
      <c r="Q3">
        <v>1.77</v>
      </c>
      <c r="R3">
        <v>6.87</v>
      </c>
      <c r="S3">
        <v>4.2730369843527738</v>
      </c>
      <c r="T3">
        <v>0</v>
      </c>
      <c r="U3">
        <v>20.210613502519582</v>
      </c>
      <c r="V3">
        <v>3.48</v>
      </c>
      <c r="W3">
        <v>13.97</v>
      </c>
      <c r="X3">
        <v>42.85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4.8537819833459501</v>
      </c>
      <c r="AF3">
        <v>2.613894523326572</v>
      </c>
      <c r="AG3">
        <v>12.833444000000002</v>
      </c>
      <c r="AH3">
        <v>0</v>
      </c>
      <c r="AI3">
        <v>0</v>
      </c>
      <c r="AJ3">
        <v>0</v>
      </c>
      <c r="AK3">
        <v>15.547457840819543</v>
      </c>
      <c r="AL3">
        <v>0</v>
      </c>
      <c r="AM3">
        <v>0</v>
      </c>
      <c r="AN3">
        <v>0.61983795086251958</v>
      </c>
      <c r="AO3">
        <v>0</v>
      </c>
      <c r="AP3">
        <v>1.6966040000000004</v>
      </c>
      <c r="AQ3">
        <v>0</v>
      </c>
      <c r="AR3">
        <v>0.16260054347826089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446.11940394207897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4.9400000000000004</v>
      </c>
      <c r="L4">
        <v>204.92107175532612</v>
      </c>
      <c r="M4">
        <v>27.1</v>
      </c>
      <c r="N4">
        <v>34.986931509251953</v>
      </c>
      <c r="O4">
        <v>0</v>
      </c>
      <c r="P4">
        <v>41.15</v>
      </c>
      <c r="Q4">
        <v>1.77</v>
      </c>
      <c r="R4">
        <v>6.87</v>
      </c>
      <c r="S4">
        <v>4.2730369843527738</v>
      </c>
      <c r="T4">
        <v>0</v>
      </c>
      <c r="U4">
        <v>20.210613502519582</v>
      </c>
      <c r="V4">
        <v>3.48</v>
      </c>
      <c r="W4">
        <v>13.41</v>
      </c>
      <c r="X4">
        <v>38.2333414911284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4.8537819833459501</v>
      </c>
      <c r="AF4">
        <v>2.613894523326572</v>
      </c>
      <c r="AG4">
        <v>12.833444000000002</v>
      </c>
      <c r="AH4">
        <v>0</v>
      </c>
      <c r="AI4">
        <v>0</v>
      </c>
      <c r="AJ4">
        <v>0</v>
      </c>
      <c r="AK4">
        <v>15.547457840819543</v>
      </c>
      <c r="AL4">
        <v>0</v>
      </c>
      <c r="AM4">
        <v>0</v>
      </c>
      <c r="AN4">
        <v>0.61983795086251958</v>
      </c>
      <c r="AO4">
        <v>0</v>
      </c>
      <c r="AP4">
        <v>1.6966040000000004</v>
      </c>
      <c r="AQ4">
        <v>0</v>
      </c>
      <c r="AR4">
        <v>0.16260054347826089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440.94274543320734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4.9400000000000004</v>
      </c>
      <c r="L5">
        <v>204.92107175532612</v>
      </c>
      <c r="M5">
        <v>27.1</v>
      </c>
      <c r="N5">
        <v>34.986931509251953</v>
      </c>
      <c r="O5">
        <v>0</v>
      </c>
      <c r="P5">
        <v>41.15</v>
      </c>
      <c r="Q5">
        <v>1.77</v>
      </c>
      <c r="R5">
        <v>6.87</v>
      </c>
      <c r="S5">
        <v>4.2730369843527738</v>
      </c>
      <c r="T5">
        <v>0</v>
      </c>
      <c r="U5">
        <v>20.210613502519582</v>
      </c>
      <c r="V5">
        <v>3.36</v>
      </c>
      <c r="W5">
        <v>13.41</v>
      </c>
      <c r="X5">
        <v>43.689999999999991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4.8537819833459501</v>
      </c>
      <c r="AF5">
        <v>2.613894523326572</v>
      </c>
      <c r="AG5">
        <v>12.833444000000002</v>
      </c>
      <c r="AH5">
        <v>0</v>
      </c>
      <c r="AI5">
        <v>0</v>
      </c>
      <c r="AJ5">
        <v>0</v>
      </c>
      <c r="AK5">
        <v>15.547457840819543</v>
      </c>
      <c r="AL5">
        <v>0</v>
      </c>
      <c r="AM5">
        <v>0</v>
      </c>
      <c r="AN5">
        <v>0.61983795086251958</v>
      </c>
      <c r="AO5">
        <v>0</v>
      </c>
      <c r="AP5">
        <v>1.6966040000000004</v>
      </c>
      <c r="AQ5">
        <v>0</v>
      </c>
      <c r="AR5">
        <v>0.16260054347826089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446.27940394207894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4.9400000000000004</v>
      </c>
      <c r="L6">
        <v>204.92107175532612</v>
      </c>
      <c r="M6">
        <v>27.1</v>
      </c>
      <c r="N6">
        <v>34.986931509251953</v>
      </c>
      <c r="O6">
        <v>0</v>
      </c>
      <c r="P6">
        <v>41.15</v>
      </c>
      <c r="Q6">
        <v>1.77</v>
      </c>
      <c r="R6">
        <v>6.87</v>
      </c>
      <c r="S6">
        <v>4.2730369843527738</v>
      </c>
      <c r="T6">
        <v>0</v>
      </c>
      <c r="U6">
        <v>20.210613502519582</v>
      </c>
      <c r="V6">
        <v>3.36</v>
      </c>
      <c r="W6">
        <v>13.41</v>
      </c>
      <c r="X6">
        <v>43.689999999999991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4.8537819833459501</v>
      </c>
      <c r="AF6">
        <v>2.613894523326572</v>
      </c>
      <c r="AG6">
        <v>12.833444000000002</v>
      </c>
      <c r="AH6">
        <v>0</v>
      </c>
      <c r="AI6">
        <v>0</v>
      </c>
      <c r="AJ6">
        <v>0</v>
      </c>
      <c r="AK6">
        <v>15.547457840819543</v>
      </c>
      <c r="AL6">
        <v>0</v>
      </c>
      <c r="AM6">
        <v>0</v>
      </c>
      <c r="AN6">
        <v>0.61983795086251958</v>
      </c>
      <c r="AO6">
        <v>0</v>
      </c>
      <c r="AP6">
        <v>1.6966040000000004</v>
      </c>
      <c r="AQ6">
        <v>0</v>
      </c>
      <c r="AR6">
        <v>0.16260054347826089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446.27940394207894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204.92107175532612</v>
      </c>
      <c r="M7">
        <v>27.1</v>
      </c>
      <c r="N7">
        <v>34.986931509251953</v>
      </c>
      <c r="O7">
        <v>0</v>
      </c>
      <c r="P7">
        <v>41.15</v>
      </c>
      <c r="Q7">
        <v>1.77</v>
      </c>
      <c r="R7">
        <v>6.87</v>
      </c>
      <c r="S7">
        <v>4.2730369843527738</v>
      </c>
      <c r="T7">
        <v>0</v>
      </c>
      <c r="U7">
        <v>20.210613502519582</v>
      </c>
      <c r="V7">
        <v>3.4968325791855199</v>
      </c>
      <c r="W7">
        <v>13.41</v>
      </c>
      <c r="X7">
        <v>43.689999999999991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4.8537819833459501</v>
      </c>
      <c r="AF7">
        <v>2.613894523326572</v>
      </c>
      <c r="AG7">
        <v>12.833444000000002</v>
      </c>
      <c r="AH7">
        <v>0</v>
      </c>
      <c r="AI7">
        <v>0</v>
      </c>
      <c r="AJ7">
        <v>0</v>
      </c>
      <c r="AK7">
        <v>15.547457840819543</v>
      </c>
      <c r="AL7">
        <v>0</v>
      </c>
      <c r="AM7">
        <v>0</v>
      </c>
      <c r="AN7">
        <v>0.61983795086251958</v>
      </c>
      <c r="AO7">
        <v>0</v>
      </c>
      <c r="AP7">
        <v>1.6966040000000004</v>
      </c>
      <c r="AQ7">
        <v>0</v>
      </c>
      <c r="AR7">
        <v>0.16260054347826089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446.41623652126447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4.9400000000000004</v>
      </c>
      <c r="L8">
        <v>204.92107175532612</v>
      </c>
      <c r="M8">
        <v>27.1</v>
      </c>
      <c r="N8">
        <v>34.986931509251953</v>
      </c>
      <c r="O8">
        <v>0</v>
      </c>
      <c r="P8">
        <v>41.15</v>
      </c>
      <c r="Q8">
        <v>1.77</v>
      </c>
      <c r="R8">
        <v>6.87</v>
      </c>
      <c r="S8">
        <v>4.2730369843527738</v>
      </c>
      <c r="T8">
        <v>0</v>
      </c>
      <c r="U8">
        <v>20.210613502519582</v>
      </c>
      <c r="V8">
        <v>3.48</v>
      </c>
      <c r="W8">
        <v>13.41</v>
      </c>
      <c r="X8">
        <v>43.689999999999991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4.8537819833459501</v>
      </c>
      <c r="AF8">
        <v>2.613894523326572</v>
      </c>
      <c r="AG8">
        <v>12.833444000000002</v>
      </c>
      <c r="AH8">
        <v>0</v>
      </c>
      <c r="AI8">
        <v>0</v>
      </c>
      <c r="AJ8">
        <v>0</v>
      </c>
      <c r="AK8">
        <v>15.547457840819543</v>
      </c>
      <c r="AL8">
        <v>0</v>
      </c>
      <c r="AM8">
        <v>0</v>
      </c>
      <c r="AN8">
        <v>0.61983795086251958</v>
      </c>
      <c r="AO8">
        <v>0</v>
      </c>
      <c r="AP8">
        <v>1.6966040000000004</v>
      </c>
      <c r="AQ8">
        <v>0</v>
      </c>
      <c r="AR8">
        <v>0.16260054347826089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446.39940394207895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4.9400000000000004</v>
      </c>
      <c r="L9">
        <v>204.92107175532612</v>
      </c>
      <c r="M9">
        <v>27.1</v>
      </c>
      <c r="N9">
        <v>34.986931509251953</v>
      </c>
      <c r="O9">
        <v>0</v>
      </c>
      <c r="P9">
        <v>41.15</v>
      </c>
      <c r="Q9">
        <v>1.77</v>
      </c>
      <c r="R9">
        <v>6.87</v>
      </c>
      <c r="S9">
        <v>4.2730369843527738</v>
      </c>
      <c r="T9">
        <v>0</v>
      </c>
      <c r="U9">
        <v>20.210613502519582</v>
      </c>
      <c r="V9">
        <v>3.48</v>
      </c>
      <c r="W9">
        <v>13.41</v>
      </c>
      <c r="X9">
        <v>43.689999999999991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4.8537819833459501</v>
      </c>
      <c r="AF9">
        <v>2.613894523326572</v>
      </c>
      <c r="AG9">
        <v>12.833444000000002</v>
      </c>
      <c r="AH9">
        <v>0</v>
      </c>
      <c r="AI9">
        <v>0</v>
      </c>
      <c r="AJ9">
        <v>0</v>
      </c>
      <c r="AK9">
        <v>15.547457840819543</v>
      </c>
      <c r="AL9">
        <v>0</v>
      </c>
      <c r="AM9">
        <v>0</v>
      </c>
      <c r="AN9">
        <v>0.61983795086251958</v>
      </c>
      <c r="AO9">
        <v>0</v>
      </c>
      <c r="AP9">
        <v>0</v>
      </c>
      <c r="AQ9">
        <v>0</v>
      </c>
      <c r="AR9">
        <v>0.16260054347826089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444.70279994207897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4.9400000000000004</v>
      </c>
      <c r="L10">
        <v>204.92107175532612</v>
      </c>
      <c r="M10">
        <v>27.1</v>
      </c>
      <c r="N10">
        <v>34.986931509251953</v>
      </c>
      <c r="O10">
        <v>0</v>
      </c>
      <c r="P10">
        <v>41.15</v>
      </c>
      <c r="Q10">
        <v>1.77</v>
      </c>
      <c r="R10">
        <v>6.87</v>
      </c>
      <c r="S10">
        <v>4.2730369843527738</v>
      </c>
      <c r="T10">
        <v>0</v>
      </c>
      <c r="U10">
        <v>20.210613502519582</v>
      </c>
      <c r="V10">
        <v>3.48</v>
      </c>
      <c r="W10">
        <v>7.37</v>
      </c>
      <c r="X10">
        <v>43.689999999999991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4.8537819833459501</v>
      </c>
      <c r="AF10">
        <v>2.613894523326572</v>
      </c>
      <c r="AG10">
        <v>12.833444000000002</v>
      </c>
      <c r="AH10">
        <v>0</v>
      </c>
      <c r="AI10">
        <v>0</v>
      </c>
      <c r="AJ10">
        <v>0</v>
      </c>
      <c r="AK10">
        <v>15.547457840819543</v>
      </c>
      <c r="AL10">
        <v>0</v>
      </c>
      <c r="AM10">
        <v>0</v>
      </c>
      <c r="AN10">
        <v>0.61983795086251958</v>
      </c>
      <c r="AO10">
        <v>0</v>
      </c>
      <c r="AP10">
        <v>0</v>
      </c>
      <c r="AQ10">
        <v>0</v>
      </c>
      <c r="AR10">
        <v>0.16260054347826089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438.66279994207895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4.9400000000000004</v>
      </c>
      <c r="L11">
        <v>204.92107175532612</v>
      </c>
      <c r="M11">
        <v>27.1</v>
      </c>
      <c r="N11">
        <v>34.986931509251953</v>
      </c>
      <c r="O11">
        <v>0</v>
      </c>
      <c r="P11">
        <v>41.15</v>
      </c>
      <c r="Q11">
        <v>1.77</v>
      </c>
      <c r="R11">
        <v>6.87</v>
      </c>
      <c r="S11">
        <v>4.2730369843527738</v>
      </c>
      <c r="T11">
        <v>0</v>
      </c>
      <c r="U11">
        <v>20.210613502519582</v>
      </c>
      <c r="V11">
        <v>3.48</v>
      </c>
      <c r="W11">
        <v>7.37</v>
      </c>
      <c r="X11">
        <v>43.689999999999991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4.8537819833459501</v>
      </c>
      <c r="AF11">
        <v>2.613894523326572</v>
      </c>
      <c r="AG11">
        <v>12.833444000000002</v>
      </c>
      <c r="AH11">
        <v>0</v>
      </c>
      <c r="AI11">
        <v>0</v>
      </c>
      <c r="AJ11">
        <v>0</v>
      </c>
      <c r="AK11">
        <v>15.547457840819543</v>
      </c>
      <c r="AL11">
        <v>0</v>
      </c>
      <c r="AM11">
        <v>0</v>
      </c>
      <c r="AN11">
        <v>0.61983795086251958</v>
      </c>
      <c r="AO11">
        <v>0</v>
      </c>
      <c r="AP11">
        <v>0</v>
      </c>
      <c r="AQ11">
        <v>0</v>
      </c>
      <c r="AR11">
        <v>0.16260054347826089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438.66279994207895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4.9400000000000004</v>
      </c>
      <c r="L12">
        <v>204.92107175532612</v>
      </c>
      <c r="M12">
        <v>27.1</v>
      </c>
      <c r="N12">
        <v>34.986931509251953</v>
      </c>
      <c r="O12">
        <v>0</v>
      </c>
      <c r="P12">
        <v>41.15</v>
      </c>
      <c r="Q12">
        <v>1.77</v>
      </c>
      <c r="R12">
        <v>6.87</v>
      </c>
      <c r="S12">
        <v>4.2730369843527738</v>
      </c>
      <c r="T12">
        <v>0</v>
      </c>
      <c r="U12">
        <v>20.210613502519582</v>
      </c>
      <c r="V12">
        <v>3.48</v>
      </c>
      <c r="W12">
        <v>7.37</v>
      </c>
      <c r="X12">
        <v>43.689999999999991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4.8537819833459501</v>
      </c>
      <c r="AF12">
        <v>2.613894523326572</v>
      </c>
      <c r="AG12">
        <v>12.833444000000002</v>
      </c>
      <c r="AH12">
        <v>0</v>
      </c>
      <c r="AI12">
        <v>0</v>
      </c>
      <c r="AJ12">
        <v>0</v>
      </c>
      <c r="AK12">
        <v>15.547457840819543</v>
      </c>
      <c r="AL12">
        <v>0</v>
      </c>
      <c r="AM12">
        <v>0</v>
      </c>
      <c r="AN12">
        <v>0.61983795086251958</v>
      </c>
      <c r="AO12">
        <v>0</v>
      </c>
      <c r="AP12">
        <v>0</v>
      </c>
      <c r="AQ12">
        <v>0</v>
      </c>
      <c r="AR12">
        <v>0.16260054347826089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438.66279994207895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4.9400000000000004</v>
      </c>
      <c r="L13">
        <v>204.92107175532612</v>
      </c>
      <c r="M13">
        <v>27.1</v>
      </c>
      <c r="N13">
        <v>34.986931509251953</v>
      </c>
      <c r="O13">
        <v>0</v>
      </c>
      <c r="P13">
        <v>41.15</v>
      </c>
      <c r="Q13">
        <v>1.77</v>
      </c>
      <c r="R13">
        <v>6.87</v>
      </c>
      <c r="S13">
        <v>4.2730369843527738</v>
      </c>
      <c r="T13">
        <v>0</v>
      </c>
      <c r="U13">
        <v>20.210613502519582</v>
      </c>
      <c r="V13">
        <v>3.48</v>
      </c>
      <c r="W13">
        <v>7.37</v>
      </c>
      <c r="X13">
        <v>43.689999999999991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4.8537819833459501</v>
      </c>
      <c r="AF13">
        <v>2.613894523326572</v>
      </c>
      <c r="AG13">
        <v>12.833444000000002</v>
      </c>
      <c r="AH13">
        <v>0</v>
      </c>
      <c r="AI13">
        <v>0</v>
      </c>
      <c r="AJ13">
        <v>0</v>
      </c>
      <c r="AK13">
        <v>15.547457840819543</v>
      </c>
      <c r="AL13">
        <v>0</v>
      </c>
      <c r="AM13">
        <v>0</v>
      </c>
      <c r="AN13">
        <v>0.61983795086251958</v>
      </c>
      <c r="AO13">
        <v>0</v>
      </c>
      <c r="AP13">
        <v>0</v>
      </c>
      <c r="AQ13">
        <v>0</v>
      </c>
      <c r="AR13">
        <v>0.16260054347826089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438.66279994207895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204.92107175532612</v>
      </c>
      <c r="M14">
        <v>27.1</v>
      </c>
      <c r="N14">
        <v>34.986931509251953</v>
      </c>
      <c r="O14">
        <v>0</v>
      </c>
      <c r="P14">
        <v>41.15</v>
      </c>
      <c r="Q14">
        <v>1.77</v>
      </c>
      <c r="R14">
        <v>6.87</v>
      </c>
      <c r="S14">
        <v>4.2730369843527738</v>
      </c>
      <c r="T14">
        <v>0</v>
      </c>
      <c r="U14">
        <v>20.210613502519582</v>
      </c>
      <c r="V14">
        <v>3.48</v>
      </c>
      <c r="W14">
        <v>7.37</v>
      </c>
      <c r="X14">
        <v>43.689999999999991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4.8537819833459501</v>
      </c>
      <c r="AF14">
        <v>2.613894523326572</v>
      </c>
      <c r="AG14">
        <v>12.833444000000002</v>
      </c>
      <c r="AH14">
        <v>0</v>
      </c>
      <c r="AI14">
        <v>0</v>
      </c>
      <c r="AJ14">
        <v>0</v>
      </c>
      <c r="AK14">
        <v>15.547457840819543</v>
      </c>
      <c r="AL14">
        <v>0</v>
      </c>
      <c r="AM14">
        <v>0</v>
      </c>
      <c r="AN14">
        <v>0.61983795086251958</v>
      </c>
      <c r="AO14">
        <v>0</v>
      </c>
      <c r="AP14">
        <v>0</v>
      </c>
      <c r="AQ14">
        <v>0</v>
      </c>
      <c r="AR14">
        <v>0.16260054347826089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438.66279994207895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204.92107175532612</v>
      </c>
      <c r="M15">
        <v>27.1</v>
      </c>
      <c r="N15">
        <v>34.986931509251953</v>
      </c>
      <c r="O15">
        <v>0</v>
      </c>
      <c r="P15">
        <v>41.15</v>
      </c>
      <c r="Q15">
        <v>1.77</v>
      </c>
      <c r="R15">
        <v>6.87</v>
      </c>
      <c r="S15">
        <v>4.2730369843527738</v>
      </c>
      <c r="T15">
        <v>0</v>
      </c>
      <c r="U15">
        <v>20.210613502519582</v>
      </c>
      <c r="V15">
        <v>3.48</v>
      </c>
      <c r="W15">
        <v>7.37</v>
      </c>
      <c r="X15">
        <v>43.689999999999991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4.8537819833459501</v>
      </c>
      <c r="AF15">
        <v>2.613894523326572</v>
      </c>
      <c r="AG15">
        <v>12.833444000000002</v>
      </c>
      <c r="AH15">
        <v>0</v>
      </c>
      <c r="AI15">
        <v>0</v>
      </c>
      <c r="AJ15">
        <v>0</v>
      </c>
      <c r="AK15">
        <v>15.547457840819543</v>
      </c>
      <c r="AL15">
        <v>0</v>
      </c>
      <c r="AM15">
        <v>0</v>
      </c>
      <c r="AN15">
        <v>0.61983795086251958</v>
      </c>
      <c r="AO15">
        <v>0</v>
      </c>
      <c r="AP15">
        <v>0</v>
      </c>
      <c r="AQ15">
        <v>0</v>
      </c>
      <c r="AR15">
        <v>0.16260054347826089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438.66279994207895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204.92107175532612</v>
      </c>
      <c r="M16">
        <v>27.1</v>
      </c>
      <c r="N16">
        <v>34.986931509251953</v>
      </c>
      <c r="O16">
        <v>0</v>
      </c>
      <c r="P16">
        <v>41.15</v>
      </c>
      <c r="Q16">
        <v>1.77</v>
      </c>
      <c r="R16">
        <v>6.87</v>
      </c>
      <c r="S16">
        <v>4.2730369843527738</v>
      </c>
      <c r="T16">
        <v>0</v>
      </c>
      <c r="U16">
        <v>20.210613502519582</v>
      </c>
      <c r="V16">
        <v>3.48</v>
      </c>
      <c r="W16">
        <v>7.37</v>
      </c>
      <c r="X16">
        <v>43.689999999999991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4.8537819833459501</v>
      </c>
      <c r="AF16">
        <v>2.613894523326572</v>
      </c>
      <c r="AG16">
        <v>12.833444000000002</v>
      </c>
      <c r="AH16">
        <v>0</v>
      </c>
      <c r="AI16">
        <v>0</v>
      </c>
      <c r="AJ16">
        <v>0</v>
      </c>
      <c r="AK16">
        <v>15.547457840819543</v>
      </c>
      <c r="AL16">
        <v>0</v>
      </c>
      <c r="AM16">
        <v>0</v>
      </c>
      <c r="AN16">
        <v>0.61983795086251958</v>
      </c>
      <c r="AO16">
        <v>0</v>
      </c>
      <c r="AP16">
        <v>0</v>
      </c>
      <c r="AQ16">
        <v>0</v>
      </c>
      <c r="AR16">
        <v>0.16260054347826089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438.66279994207895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205.79103385178411</v>
      </c>
      <c r="M17">
        <v>27.1</v>
      </c>
      <c r="N17">
        <v>34.986931509251953</v>
      </c>
      <c r="O17">
        <v>0</v>
      </c>
      <c r="P17">
        <v>41.15</v>
      </c>
      <c r="Q17">
        <v>1.77</v>
      </c>
      <c r="R17">
        <v>6.87</v>
      </c>
      <c r="S17">
        <v>4.2730369843527738</v>
      </c>
      <c r="T17">
        <v>0</v>
      </c>
      <c r="U17">
        <v>20.210613502519582</v>
      </c>
      <c r="V17">
        <v>3.48</v>
      </c>
      <c r="W17">
        <v>7.37</v>
      </c>
      <c r="X17">
        <v>22.079999999999995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4.8537819833459501</v>
      </c>
      <c r="AF17">
        <v>2.613894523326572</v>
      </c>
      <c r="AG17">
        <v>12.833444000000002</v>
      </c>
      <c r="AH17">
        <v>0</v>
      </c>
      <c r="AI17">
        <v>0</v>
      </c>
      <c r="AJ17">
        <v>0</v>
      </c>
      <c r="AK17">
        <v>15.547457840819543</v>
      </c>
      <c r="AL17">
        <v>0</v>
      </c>
      <c r="AM17">
        <v>0</v>
      </c>
      <c r="AN17">
        <v>0.61983795086251958</v>
      </c>
      <c r="AO17">
        <v>0</v>
      </c>
      <c r="AP17">
        <v>0</v>
      </c>
      <c r="AQ17">
        <v>0</v>
      </c>
      <c r="AR17">
        <v>0.16260054347826089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417.92276203853692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205.79103385178411</v>
      </c>
      <c r="M18">
        <v>27.1</v>
      </c>
      <c r="N18">
        <v>34.986931509251953</v>
      </c>
      <c r="O18">
        <v>0</v>
      </c>
      <c r="P18">
        <v>41.15</v>
      </c>
      <c r="Q18">
        <v>1.77</v>
      </c>
      <c r="R18">
        <v>6.87</v>
      </c>
      <c r="S18">
        <v>4.2730369843527738</v>
      </c>
      <c r="T18">
        <v>0</v>
      </c>
      <c r="U18">
        <v>20.210613502519582</v>
      </c>
      <c r="V18">
        <v>3.48</v>
      </c>
      <c r="W18">
        <v>7.37</v>
      </c>
      <c r="X18">
        <v>22.079999999999995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4.8537819833459501</v>
      </c>
      <c r="AF18">
        <v>2.613894523326572</v>
      </c>
      <c r="AG18">
        <v>12.833444000000002</v>
      </c>
      <c r="AH18">
        <v>0</v>
      </c>
      <c r="AI18">
        <v>0</v>
      </c>
      <c r="AJ18">
        <v>0</v>
      </c>
      <c r="AK18">
        <v>15.547457840819543</v>
      </c>
      <c r="AL18">
        <v>0</v>
      </c>
      <c r="AM18">
        <v>0</v>
      </c>
      <c r="AN18">
        <v>0.61983795086251958</v>
      </c>
      <c r="AO18">
        <v>0</v>
      </c>
      <c r="AP18">
        <v>0</v>
      </c>
      <c r="AQ18">
        <v>0</v>
      </c>
      <c r="AR18">
        <v>0.16260054347826089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417.92276203853692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4.9400000000000004</v>
      </c>
      <c r="L19">
        <v>205.79103385178411</v>
      </c>
      <c r="M19">
        <v>27.1</v>
      </c>
      <c r="N19">
        <v>34.986931509251953</v>
      </c>
      <c r="O19">
        <v>0</v>
      </c>
      <c r="P19">
        <v>41.15</v>
      </c>
      <c r="Q19">
        <v>1.77</v>
      </c>
      <c r="R19">
        <v>6.87</v>
      </c>
      <c r="S19">
        <v>4.2730369843527738</v>
      </c>
      <c r="T19">
        <v>0</v>
      </c>
      <c r="U19">
        <v>20.210613502519582</v>
      </c>
      <c r="V19">
        <v>3.36</v>
      </c>
      <c r="W19">
        <v>7.37</v>
      </c>
      <c r="X19">
        <v>22.079999999999995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4.8537819833459501</v>
      </c>
      <c r="AF19">
        <v>2.613894523326572</v>
      </c>
      <c r="AG19">
        <v>12.833444000000002</v>
      </c>
      <c r="AH19">
        <v>0</v>
      </c>
      <c r="AI19">
        <v>0</v>
      </c>
      <c r="AJ19">
        <v>0</v>
      </c>
      <c r="AK19">
        <v>15.547457840819543</v>
      </c>
      <c r="AL19">
        <v>0</v>
      </c>
      <c r="AM19">
        <v>0</v>
      </c>
      <c r="AN19">
        <v>0.61983795086251958</v>
      </c>
      <c r="AO19">
        <v>0</v>
      </c>
      <c r="AP19">
        <v>0</v>
      </c>
      <c r="AQ19">
        <v>4.1728253968253961</v>
      </c>
      <c r="AR19">
        <v>0.16260054347826089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421.97558743536229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205.79103385178411</v>
      </c>
      <c r="M20">
        <v>27.1</v>
      </c>
      <c r="N20">
        <v>34.986931509251953</v>
      </c>
      <c r="O20">
        <v>0</v>
      </c>
      <c r="P20">
        <v>41.15</v>
      </c>
      <c r="Q20">
        <v>1.77</v>
      </c>
      <c r="R20">
        <v>6.87</v>
      </c>
      <c r="S20">
        <v>4.2730369843527738</v>
      </c>
      <c r="T20">
        <v>0</v>
      </c>
      <c r="U20">
        <v>20.210613502519582</v>
      </c>
      <c r="V20">
        <v>3.36</v>
      </c>
      <c r="W20">
        <v>7.37</v>
      </c>
      <c r="X20">
        <v>22.079999999999995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4.8537819833459501</v>
      </c>
      <c r="AF20">
        <v>2.613894523326572</v>
      </c>
      <c r="AG20">
        <v>12.833444000000002</v>
      </c>
      <c r="AH20">
        <v>0</v>
      </c>
      <c r="AI20">
        <v>0</v>
      </c>
      <c r="AJ20">
        <v>0</v>
      </c>
      <c r="AK20">
        <v>15.547457840819543</v>
      </c>
      <c r="AL20">
        <v>0</v>
      </c>
      <c r="AM20">
        <v>0</v>
      </c>
      <c r="AN20">
        <v>0.61983795086251958</v>
      </c>
      <c r="AO20">
        <v>0</v>
      </c>
      <c r="AP20">
        <v>0</v>
      </c>
      <c r="AQ20">
        <v>4.1728253968253961</v>
      </c>
      <c r="AR20">
        <v>0.16260054347826089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421.97558743536229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4.9400000000000004</v>
      </c>
      <c r="L21">
        <v>205.79103385178411</v>
      </c>
      <c r="M21">
        <v>27.1</v>
      </c>
      <c r="N21">
        <v>34.986931509251953</v>
      </c>
      <c r="O21">
        <v>0</v>
      </c>
      <c r="P21">
        <v>41.15</v>
      </c>
      <c r="Q21">
        <v>1.77</v>
      </c>
      <c r="R21">
        <v>6.87</v>
      </c>
      <c r="S21">
        <v>4.2730369843527738</v>
      </c>
      <c r="T21">
        <v>0</v>
      </c>
      <c r="U21">
        <v>20.210613502519582</v>
      </c>
      <c r="V21">
        <v>3.36</v>
      </c>
      <c r="W21">
        <v>7.37</v>
      </c>
      <c r="X21">
        <v>22.079999999999995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4.8537819833459501</v>
      </c>
      <c r="AF21">
        <v>2.613894523326572</v>
      </c>
      <c r="AG21">
        <v>12.833444000000002</v>
      </c>
      <c r="AH21">
        <v>0</v>
      </c>
      <c r="AI21">
        <v>0</v>
      </c>
      <c r="AJ21">
        <v>0</v>
      </c>
      <c r="AK21">
        <v>15.547457840819543</v>
      </c>
      <c r="AL21">
        <v>0</v>
      </c>
      <c r="AM21">
        <v>0</v>
      </c>
      <c r="AN21">
        <v>0.61983795086251958</v>
      </c>
      <c r="AO21">
        <v>0</v>
      </c>
      <c r="AP21">
        <v>0</v>
      </c>
      <c r="AQ21">
        <v>4.1728253968253961</v>
      </c>
      <c r="AR21">
        <v>0.16260054347826089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421.97558743536229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4.9400000000000004</v>
      </c>
      <c r="L22">
        <v>205.79103385178411</v>
      </c>
      <c r="M22">
        <v>27.1</v>
      </c>
      <c r="N22">
        <v>34.986931509251953</v>
      </c>
      <c r="O22">
        <v>0</v>
      </c>
      <c r="P22">
        <v>41.15</v>
      </c>
      <c r="Q22">
        <v>1.77</v>
      </c>
      <c r="R22">
        <v>6.87</v>
      </c>
      <c r="S22">
        <v>4.2730369843527738</v>
      </c>
      <c r="T22">
        <v>0</v>
      </c>
      <c r="U22">
        <v>20.210613502519582</v>
      </c>
      <c r="V22">
        <v>3.36</v>
      </c>
      <c r="W22">
        <v>7.37</v>
      </c>
      <c r="X22">
        <v>22.079999999999995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4.8537819833459501</v>
      </c>
      <c r="AF22">
        <v>2.613894523326572</v>
      </c>
      <c r="AG22">
        <v>12.833444000000002</v>
      </c>
      <c r="AH22">
        <v>0</v>
      </c>
      <c r="AI22">
        <v>0</v>
      </c>
      <c r="AJ22">
        <v>0</v>
      </c>
      <c r="AK22">
        <v>15.547457840819543</v>
      </c>
      <c r="AL22">
        <v>0</v>
      </c>
      <c r="AM22">
        <v>0</v>
      </c>
      <c r="AN22">
        <v>0.61983795086251958</v>
      </c>
      <c r="AO22">
        <v>0</v>
      </c>
      <c r="AP22">
        <v>0</v>
      </c>
      <c r="AQ22">
        <v>4.1728253968253961</v>
      </c>
      <c r="AR22">
        <v>0.16260054347826089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421.97558743536229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</v>
      </c>
      <c r="L23">
        <v>203.54000000000002</v>
      </c>
      <c r="M23">
        <v>27.1</v>
      </c>
      <c r="N23">
        <v>34.986931509251953</v>
      </c>
      <c r="O23">
        <v>0</v>
      </c>
      <c r="P23">
        <v>41.15</v>
      </c>
      <c r="Q23">
        <v>1.66</v>
      </c>
      <c r="R23">
        <v>6.87</v>
      </c>
      <c r="S23">
        <v>4.2725630252100837</v>
      </c>
      <c r="T23">
        <v>0</v>
      </c>
      <c r="U23">
        <v>20.210613502519582</v>
      </c>
      <c r="V23">
        <v>3.36</v>
      </c>
      <c r="W23">
        <v>12.83</v>
      </c>
      <c r="X23">
        <v>43.689999999999991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4.8537819833459501</v>
      </c>
      <c r="AF23">
        <v>2.613894523326572</v>
      </c>
      <c r="AG23">
        <v>12.833444000000002</v>
      </c>
      <c r="AH23">
        <v>0</v>
      </c>
      <c r="AI23">
        <v>0</v>
      </c>
      <c r="AJ23">
        <v>0</v>
      </c>
      <c r="AK23">
        <v>15.547457840819543</v>
      </c>
      <c r="AL23">
        <v>0</v>
      </c>
      <c r="AM23">
        <v>0</v>
      </c>
      <c r="AN23">
        <v>0.61983795086251958</v>
      </c>
      <c r="AO23">
        <v>0</v>
      </c>
      <c r="AP23">
        <v>0</v>
      </c>
      <c r="AQ23">
        <v>4.1728253968253961</v>
      </c>
      <c r="AR23">
        <v>0.16260054347826089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446.67407962443559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</v>
      </c>
      <c r="L24">
        <v>203.54000000000002</v>
      </c>
      <c r="M24">
        <v>27.1</v>
      </c>
      <c r="N24">
        <v>34.986931509251953</v>
      </c>
      <c r="O24">
        <v>0</v>
      </c>
      <c r="P24">
        <v>41.15</v>
      </c>
      <c r="Q24">
        <v>1.66</v>
      </c>
      <c r="R24">
        <v>6.87</v>
      </c>
      <c r="S24">
        <v>4.2725630252100837</v>
      </c>
      <c r="T24">
        <v>0</v>
      </c>
      <c r="U24">
        <v>20.210613502519582</v>
      </c>
      <c r="V24">
        <v>3.36</v>
      </c>
      <c r="W24">
        <v>13.41</v>
      </c>
      <c r="X24">
        <v>43.689999999999991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4.8537819833459501</v>
      </c>
      <c r="AF24">
        <v>2.613894523326572</v>
      </c>
      <c r="AG24">
        <v>12.833444000000002</v>
      </c>
      <c r="AH24">
        <v>0</v>
      </c>
      <c r="AI24">
        <v>0</v>
      </c>
      <c r="AJ24">
        <v>0</v>
      </c>
      <c r="AK24">
        <v>15.547457840819543</v>
      </c>
      <c r="AL24">
        <v>0</v>
      </c>
      <c r="AM24">
        <v>0</v>
      </c>
      <c r="AN24">
        <v>0.61983795086251958</v>
      </c>
      <c r="AO24">
        <v>0</v>
      </c>
      <c r="AP24">
        <v>0</v>
      </c>
      <c r="AQ24">
        <v>8.3517873015873008</v>
      </c>
      <c r="AR24">
        <v>0.16260054347826089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451.43304152919757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</v>
      </c>
      <c r="L25">
        <v>203.54000000000002</v>
      </c>
      <c r="M25">
        <v>27.1</v>
      </c>
      <c r="N25">
        <v>34.986931509251953</v>
      </c>
      <c r="O25">
        <v>0</v>
      </c>
      <c r="P25">
        <v>41.15</v>
      </c>
      <c r="Q25">
        <v>1.66</v>
      </c>
      <c r="R25">
        <v>6.87</v>
      </c>
      <c r="S25">
        <v>4.2725630252100837</v>
      </c>
      <c r="T25">
        <v>0</v>
      </c>
      <c r="U25">
        <v>20.210613502519582</v>
      </c>
      <c r="V25">
        <v>5.866065683646112</v>
      </c>
      <c r="W25">
        <v>13.410000000000002</v>
      </c>
      <c r="X25">
        <v>43.68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4.8537819833459501</v>
      </c>
      <c r="AF25">
        <v>2.613894523326572</v>
      </c>
      <c r="AG25">
        <v>12.833444000000002</v>
      </c>
      <c r="AH25">
        <v>6.1390764519535388</v>
      </c>
      <c r="AI25">
        <v>0</v>
      </c>
      <c r="AJ25">
        <v>0</v>
      </c>
      <c r="AK25">
        <v>15.547457840819543</v>
      </c>
      <c r="AL25">
        <v>0</v>
      </c>
      <c r="AM25">
        <v>0</v>
      </c>
      <c r="AN25">
        <v>0.61983795086251958</v>
      </c>
      <c r="AO25">
        <v>0</v>
      </c>
      <c r="AP25">
        <v>0</v>
      </c>
      <c r="AQ25">
        <v>8.3517873015873008</v>
      </c>
      <c r="AR25">
        <v>0.16260054347826089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460.06818366479723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4.9299999999999988</v>
      </c>
      <c r="L26">
        <v>250.68844609164421</v>
      </c>
      <c r="M26">
        <v>27.1</v>
      </c>
      <c r="N26">
        <v>34.986931509251953</v>
      </c>
      <c r="O26">
        <v>0</v>
      </c>
      <c r="P26">
        <v>41.15</v>
      </c>
      <c r="Q26">
        <v>3.02</v>
      </c>
      <c r="R26">
        <v>12.48693195774994</v>
      </c>
      <c r="S26">
        <v>7.78</v>
      </c>
      <c r="T26">
        <v>0</v>
      </c>
      <c r="U26">
        <v>20.210613502519582</v>
      </c>
      <c r="V26">
        <v>6.1269319319319315</v>
      </c>
      <c r="W26">
        <v>13.410000000000002</v>
      </c>
      <c r="X26">
        <v>43.68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4.8537819833459501</v>
      </c>
      <c r="AF26">
        <v>2.613894523326572</v>
      </c>
      <c r="AG26">
        <v>12.833444000000002</v>
      </c>
      <c r="AH26">
        <v>12.275084899683211</v>
      </c>
      <c r="AI26">
        <v>0</v>
      </c>
      <c r="AJ26">
        <v>0</v>
      </c>
      <c r="AK26">
        <v>15.547457840819543</v>
      </c>
      <c r="AL26">
        <v>0</v>
      </c>
      <c r="AM26">
        <v>0</v>
      </c>
      <c r="AN26">
        <v>0.61983795086251958</v>
      </c>
      <c r="AO26">
        <v>0</v>
      </c>
      <c r="AP26">
        <v>0</v>
      </c>
      <c r="AQ26">
        <v>8.3517873015873008</v>
      </c>
      <c r="AR26">
        <v>0.16260054347826089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524.09787338499677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8.370000000000001</v>
      </c>
      <c r="L27">
        <v>316.83</v>
      </c>
      <c r="M27">
        <v>27.1</v>
      </c>
      <c r="N27">
        <v>34.986931509251953</v>
      </c>
      <c r="O27">
        <v>0</v>
      </c>
      <c r="P27">
        <v>41.15</v>
      </c>
      <c r="Q27">
        <v>3.02</v>
      </c>
      <c r="R27">
        <v>12.48693195774994</v>
      </c>
      <c r="S27">
        <v>7.78</v>
      </c>
      <c r="T27">
        <v>0</v>
      </c>
      <c r="U27">
        <v>20.210613502519582</v>
      </c>
      <c r="V27">
        <v>6.1269319319319315</v>
      </c>
      <c r="W27">
        <v>13.410000000000002</v>
      </c>
      <c r="X27">
        <v>43.68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4.8537819833459501</v>
      </c>
      <c r="AF27">
        <v>2.613894523326572</v>
      </c>
      <c r="AG27">
        <v>12.833444000000002</v>
      </c>
      <c r="AH27">
        <v>12.275084899683211</v>
      </c>
      <c r="AI27">
        <v>0</v>
      </c>
      <c r="AJ27">
        <v>0</v>
      </c>
      <c r="AK27">
        <v>15.547457840819543</v>
      </c>
      <c r="AL27">
        <v>0</v>
      </c>
      <c r="AM27">
        <v>0</v>
      </c>
      <c r="AN27">
        <v>0.61983795086251958</v>
      </c>
      <c r="AO27">
        <v>0</v>
      </c>
      <c r="AP27">
        <v>0</v>
      </c>
      <c r="AQ27">
        <v>12.524612698412696</v>
      </c>
      <c r="AR27">
        <v>0.16260054347826089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597.85225269017803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8.8101369650047427</v>
      </c>
      <c r="L28">
        <v>362.73</v>
      </c>
      <c r="M28">
        <v>27.1</v>
      </c>
      <c r="N28">
        <v>34.986931509251953</v>
      </c>
      <c r="O28">
        <v>0</v>
      </c>
      <c r="P28">
        <v>41.15</v>
      </c>
      <c r="Q28">
        <v>3.02</v>
      </c>
      <c r="R28">
        <v>12.48693195774994</v>
      </c>
      <c r="S28">
        <v>7.78</v>
      </c>
      <c r="T28">
        <v>0</v>
      </c>
      <c r="U28">
        <v>20.210613502519582</v>
      </c>
      <c r="V28">
        <v>6.1269319319319315</v>
      </c>
      <c r="W28">
        <v>13.410000000000002</v>
      </c>
      <c r="X28">
        <v>43.68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0.3896525359576079</v>
      </c>
      <c r="AE28">
        <v>4.8537819833459501</v>
      </c>
      <c r="AF28">
        <v>5.227789046653144</v>
      </c>
      <c r="AG28">
        <v>12.833444000000002</v>
      </c>
      <c r="AH28">
        <v>17.097987539598734</v>
      </c>
      <c r="AI28">
        <v>1.0524414768263943</v>
      </c>
      <c r="AJ28">
        <v>0</v>
      </c>
      <c r="AK28">
        <v>15.547457840819543</v>
      </c>
      <c r="AL28">
        <v>0</v>
      </c>
      <c r="AM28">
        <v>0</v>
      </c>
      <c r="AN28">
        <v>0.61983795086251958</v>
      </c>
      <c r="AO28">
        <v>0</v>
      </c>
      <c r="AP28">
        <v>0</v>
      </c>
      <c r="AQ28">
        <v>12.524612698412696</v>
      </c>
      <c r="AR28">
        <v>0.16260054347826089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653.0712808312087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8.9801369863013694</v>
      </c>
      <c r="L29">
        <v>369.61</v>
      </c>
      <c r="M29">
        <v>27.1</v>
      </c>
      <c r="N29">
        <v>34.986931509251953</v>
      </c>
      <c r="O29">
        <v>0</v>
      </c>
      <c r="P29">
        <v>41.15</v>
      </c>
      <c r="Q29">
        <v>3.02</v>
      </c>
      <c r="R29">
        <v>12.48693195774994</v>
      </c>
      <c r="S29">
        <v>7.78</v>
      </c>
      <c r="T29">
        <v>0</v>
      </c>
      <c r="U29">
        <v>20.210613502519582</v>
      </c>
      <c r="V29">
        <v>6.1269319319319315</v>
      </c>
      <c r="W29">
        <v>13.410000000000002</v>
      </c>
      <c r="X29">
        <v>43.68</v>
      </c>
      <c r="Y29">
        <v>0</v>
      </c>
      <c r="Z29">
        <v>0.64738636363636359</v>
      </c>
      <c r="AA29">
        <v>4.1380717299578063</v>
      </c>
      <c r="AB29">
        <v>2.3533608402100521</v>
      </c>
      <c r="AC29">
        <v>2.8503243285691848</v>
      </c>
      <c r="AD29">
        <v>5.3815003785011353</v>
      </c>
      <c r="AE29">
        <v>9.7075639666919002</v>
      </c>
      <c r="AF29">
        <v>7.8416835699797147</v>
      </c>
      <c r="AG29">
        <v>12.833444000000002</v>
      </c>
      <c r="AH29">
        <v>25.384666948257653</v>
      </c>
      <c r="AI29">
        <v>1.0524414768263943</v>
      </c>
      <c r="AJ29">
        <v>0</v>
      </c>
      <c r="AK29">
        <v>15.547457840819543</v>
      </c>
      <c r="AL29">
        <v>0</v>
      </c>
      <c r="AM29">
        <v>0</v>
      </c>
      <c r="AN29">
        <v>0.61983795086251958</v>
      </c>
      <c r="AO29">
        <v>0</v>
      </c>
      <c r="AP29">
        <v>0</v>
      </c>
      <c r="AQ29">
        <v>12.524612698412696</v>
      </c>
      <c r="AR29">
        <v>0.16260054347826089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690.85662787275373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8.9801369863013694</v>
      </c>
      <c r="L30">
        <v>369.61</v>
      </c>
      <c r="M30">
        <v>27.1</v>
      </c>
      <c r="N30">
        <v>34.986931509251953</v>
      </c>
      <c r="O30">
        <v>0</v>
      </c>
      <c r="P30">
        <v>41.15</v>
      </c>
      <c r="Q30">
        <v>3.02</v>
      </c>
      <c r="R30">
        <v>12.48693195774994</v>
      </c>
      <c r="S30">
        <v>7.78</v>
      </c>
      <c r="T30">
        <v>0</v>
      </c>
      <c r="U30">
        <v>20.210613502519582</v>
      </c>
      <c r="V30">
        <v>6.1269319319319315</v>
      </c>
      <c r="W30">
        <v>13.410000000000002</v>
      </c>
      <c r="X30">
        <v>43.68</v>
      </c>
      <c r="Y30">
        <v>0</v>
      </c>
      <c r="Z30">
        <v>3.8413636363636363</v>
      </c>
      <c r="AA30">
        <v>8.2608059071729958</v>
      </c>
      <c r="AB30">
        <v>11.63793698424606</v>
      </c>
      <c r="AC30">
        <v>5.7098531490497875</v>
      </c>
      <c r="AD30">
        <v>5.3815003785011353</v>
      </c>
      <c r="AE30">
        <v>9.7075639666919002</v>
      </c>
      <c r="AF30">
        <v>11.501749492900608</v>
      </c>
      <c r="AG30">
        <v>12.833444000000002</v>
      </c>
      <c r="AH30">
        <v>33.474994086589234</v>
      </c>
      <c r="AI30">
        <v>1.0524414768263943</v>
      </c>
      <c r="AJ30">
        <v>0</v>
      </c>
      <c r="AK30">
        <v>15.547457840819543</v>
      </c>
      <c r="AL30">
        <v>0</v>
      </c>
      <c r="AM30">
        <v>2.3257464366091525</v>
      </c>
      <c r="AN30">
        <v>0.61983795086251958</v>
      </c>
      <c r="AO30">
        <v>0</v>
      </c>
      <c r="AP30">
        <v>0</v>
      </c>
      <c r="AQ30">
        <v>16.703574603174602</v>
      </c>
      <c r="AR30">
        <v>0.16260054347826089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728.57254568983637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8.9801369863013694</v>
      </c>
      <c r="L31">
        <v>369.61</v>
      </c>
      <c r="M31">
        <v>27.1</v>
      </c>
      <c r="N31">
        <v>34.986931509251953</v>
      </c>
      <c r="O31">
        <v>0</v>
      </c>
      <c r="P31">
        <v>41.15</v>
      </c>
      <c r="Q31">
        <v>2.4400000000000004</v>
      </c>
      <c r="R31">
        <v>12.48693195774994</v>
      </c>
      <c r="S31">
        <v>7.78</v>
      </c>
      <c r="T31">
        <v>0</v>
      </c>
      <c r="U31">
        <v>20.210613502519582</v>
      </c>
      <c r="V31">
        <v>6.1269319319319315</v>
      </c>
      <c r="W31">
        <v>13.410000000000002</v>
      </c>
      <c r="X31">
        <v>43.68</v>
      </c>
      <c r="Y31">
        <v>0</v>
      </c>
      <c r="Z31">
        <v>3.8413636363636363</v>
      </c>
      <c r="AA31">
        <v>8.2608059071729958</v>
      </c>
      <c r="AB31">
        <v>11.63793698424606</v>
      </c>
      <c r="AC31">
        <v>5.7098531490497875</v>
      </c>
      <c r="AD31">
        <v>5.3815003785011353</v>
      </c>
      <c r="AE31">
        <v>9.7075639666919002</v>
      </c>
      <c r="AF31">
        <v>11.501749492900608</v>
      </c>
      <c r="AG31">
        <v>12.833444000000002</v>
      </c>
      <c r="AH31">
        <v>33.474994086589234</v>
      </c>
      <c r="AI31">
        <v>4.8725278868813833</v>
      </c>
      <c r="AJ31">
        <v>0</v>
      </c>
      <c r="AK31">
        <v>15.547457840819543</v>
      </c>
      <c r="AL31">
        <v>0</v>
      </c>
      <c r="AM31">
        <v>2.3257464366091525</v>
      </c>
      <c r="AN31">
        <v>0.61983795086251958</v>
      </c>
      <c r="AO31">
        <v>0</v>
      </c>
      <c r="AP31">
        <v>0</v>
      </c>
      <c r="AQ31">
        <v>16.703574603174602</v>
      </c>
      <c r="AR31">
        <v>0.16260054347826089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731.81263209989129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8.9801369863013694</v>
      </c>
      <c r="L32">
        <v>369.61</v>
      </c>
      <c r="M32">
        <v>27.1</v>
      </c>
      <c r="N32">
        <v>34.986931509251953</v>
      </c>
      <c r="O32">
        <v>0</v>
      </c>
      <c r="P32">
        <v>41.15</v>
      </c>
      <c r="Q32">
        <v>2.4400000000000004</v>
      </c>
      <c r="R32">
        <v>12.48693195774994</v>
      </c>
      <c r="S32">
        <v>7.78</v>
      </c>
      <c r="T32">
        <v>0</v>
      </c>
      <c r="U32">
        <v>20.210613502519582</v>
      </c>
      <c r="V32">
        <v>6.1269319319319315</v>
      </c>
      <c r="W32">
        <v>13.410000000000002</v>
      </c>
      <c r="X32">
        <v>43.68</v>
      </c>
      <c r="Y32">
        <v>0</v>
      </c>
      <c r="Z32">
        <v>3.8413636363636363</v>
      </c>
      <c r="AA32">
        <v>8.2608059071729958</v>
      </c>
      <c r="AB32">
        <v>11.63793698424606</v>
      </c>
      <c r="AC32">
        <v>5.7098531490497875</v>
      </c>
      <c r="AD32">
        <v>5.3815003785011353</v>
      </c>
      <c r="AE32">
        <v>9.7075639666919002</v>
      </c>
      <c r="AF32">
        <v>11.501749492900608</v>
      </c>
      <c r="AG32">
        <v>12.833444000000002</v>
      </c>
      <c r="AH32">
        <v>33.474994086589234</v>
      </c>
      <c r="AI32">
        <v>4.8725278868813833</v>
      </c>
      <c r="AJ32">
        <v>0</v>
      </c>
      <c r="AK32">
        <v>15.547457840819543</v>
      </c>
      <c r="AL32">
        <v>0</v>
      </c>
      <c r="AM32">
        <v>2.4116579144786199</v>
      </c>
      <c r="AN32">
        <v>0.61983795086251958</v>
      </c>
      <c r="AO32">
        <v>0</v>
      </c>
      <c r="AP32">
        <v>0</v>
      </c>
      <c r="AQ32">
        <v>16.703574603174602</v>
      </c>
      <c r="AR32">
        <v>0.97560326086956517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732.71154629515206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8.9801369863013694</v>
      </c>
      <c r="L33">
        <v>369.61</v>
      </c>
      <c r="M33">
        <v>27.1</v>
      </c>
      <c r="N33">
        <v>34.986931509251953</v>
      </c>
      <c r="O33">
        <v>0</v>
      </c>
      <c r="P33">
        <v>41.15</v>
      </c>
      <c r="Q33">
        <v>2.4400000000000004</v>
      </c>
      <c r="R33">
        <v>12.48693195774994</v>
      </c>
      <c r="S33">
        <v>7.78</v>
      </c>
      <c r="T33">
        <v>0</v>
      </c>
      <c r="U33">
        <v>20.210613502519582</v>
      </c>
      <c r="V33">
        <v>6.1269319319319315</v>
      </c>
      <c r="W33">
        <v>13.410000000000002</v>
      </c>
      <c r="X33">
        <v>43.68</v>
      </c>
      <c r="Y33">
        <v>0</v>
      </c>
      <c r="Z33">
        <v>3.8413636363636363</v>
      </c>
      <c r="AA33">
        <v>8.2608059071729958</v>
      </c>
      <c r="AB33">
        <v>11.63793698424606</v>
      </c>
      <c r="AC33">
        <v>5.7098531490497875</v>
      </c>
      <c r="AD33">
        <v>5.3815003785011353</v>
      </c>
      <c r="AE33">
        <v>9.7075639666919002</v>
      </c>
      <c r="AF33">
        <v>11.501749492900608</v>
      </c>
      <c r="AG33">
        <v>12.833444000000002</v>
      </c>
      <c r="AH33">
        <v>33.474994086589234</v>
      </c>
      <c r="AI33">
        <v>4.8725278868813833</v>
      </c>
      <c r="AJ33">
        <v>0</v>
      </c>
      <c r="AK33">
        <v>15.547457840819543</v>
      </c>
      <c r="AL33">
        <v>0</v>
      </c>
      <c r="AM33">
        <v>2.4116579144786199</v>
      </c>
      <c r="AN33">
        <v>0.61983795086251958</v>
      </c>
      <c r="AO33">
        <v>0</v>
      </c>
      <c r="AP33">
        <v>0</v>
      </c>
      <c r="AQ33">
        <v>16.703574603174602</v>
      </c>
      <c r="AR33">
        <v>0.97560326086956517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732.71154629515206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8.9801369863013694</v>
      </c>
      <c r="L34">
        <v>369.61</v>
      </c>
      <c r="M34">
        <v>27.1</v>
      </c>
      <c r="N34">
        <v>34.986931509251953</v>
      </c>
      <c r="O34">
        <v>0</v>
      </c>
      <c r="P34">
        <v>41.15</v>
      </c>
      <c r="Q34">
        <v>2.4400000000000004</v>
      </c>
      <c r="R34">
        <v>12.48693195774994</v>
      </c>
      <c r="S34">
        <v>7.78</v>
      </c>
      <c r="T34">
        <v>0</v>
      </c>
      <c r="U34">
        <v>20.210613502519582</v>
      </c>
      <c r="V34">
        <v>6.1269319319319315</v>
      </c>
      <c r="W34">
        <v>13.410000000000002</v>
      </c>
      <c r="X34">
        <v>43.68</v>
      </c>
      <c r="Y34">
        <v>0</v>
      </c>
      <c r="Z34">
        <v>3.8413636363636363</v>
      </c>
      <c r="AA34">
        <v>8.2608059071729958</v>
      </c>
      <c r="AB34">
        <v>11.63793698424606</v>
      </c>
      <c r="AC34">
        <v>5.7098531490497875</v>
      </c>
      <c r="AD34">
        <v>5.3815003785011353</v>
      </c>
      <c r="AE34">
        <v>9.7075639666919002</v>
      </c>
      <c r="AF34">
        <v>11.501749492900608</v>
      </c>
      <c r="AG34">
        <v>12.833444000000002</v>
      </c>
      <c r="AH34">
        <v>33.474994086589234</v>
      </c>
      <c r="AI34">
        <v>1.0524414768263943</v>
      </c>
      <c r="AJ34">
        <v>0</v>
      </c>
      <c r="AK34">
        <v>15.547457840819543</v>
      </c>
      <c r="AL34">
        <v>0</v>
      </c>
      <c r="AM34">
        <v>2.4116579144786199</v>
      </c>
      <c r="AN34">
        <v>0.61983795086251958</v>
      </c>
      <c r="AO34">
        <v>0</v>
      </c>
      <c r="AP34">
        <v>0</v>
      </c>
      <c r="AQ34">
        <v>16.703574603174602</v>
      </c>
      <c r="AR34">
        <v>8.7804293478260877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736.6962859720536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8.9801369863013694</v>
      </c>
      <c r="L35">
        <v>369.61</v>
      </c>
      <c r="M35">
        <v>27.1</v>
      </c>
      <c r="N35">
        <v>34.986931509251953</v>
      </c>
      <c r="O35">
        <v>0</v>
      </c>
      <c r="P35">
        <v>41.15</v>
      </c>
      <c r="Q35">
        <v>2.4400000000000004</v>
      </c>
      <c r="R35">
        <v>12.48693195774994</v>
      </c>
      <c r="S35">
        <v>7.78</v>
      </c>
      <c r="T35">
        <v>0</v>
      </c>
      <c r="U35">
        <v>20.210613502519582</v>
      </c>
      <c r="V35">
        <v>6.1269319319319315</v>
      </c>
      <c r="W35">
        <v>13.410000000000002</v>
      </c>
      <c r="X35">
        <v>43.68</v>
      </c>
      <c r="Y35">
        <v>0</v>
      </c>
      <c r="Z35">
        <v>3.8413636363636363</v>
      </c>
      <c r="AA35">
        <v>8.2608059071729958</v>
      </c>
      <c r="AB35">
        <v>11.63793698424606</v>
      </c>
      <c r="AC35">
        <v>5.7098531490497875</v>
      </c>
      <c r="AD35">
        <v>5.3815003785011353</v>
      </c>
      <c r="AE35">
        <v>9.7075639666919002</v>
      </c>
      <c r="AF35">
        <v>11.501749492900608</v>
      </c>
      <c r="AG35">
        <v>12.833444000000002</v>
      </c>
      <c r="AH35">
        <v>33.474994086589234</v>
      </c>
      <c r="AI35">
        <v>0</v>
      </c>
      <c r="AJ35">
        <v>0</v>
      </c>
      <c r="AK35">
        <v>15.547457840819543</v>
      </c>
      <c r="AL35">
        <v>0</v>
      </c>
      <c r="AM35">
        <v>2.4116579144786199</v>
      </c>
      <c r="AN35">
        <v>0.61983795086251958</v>
      </c>
      <c r="AO35">
        <v>0</v>
      </c>
      <c r="AP35">
        <v>0</v>
      </c>
      <c r="AQ35">
        <v>16.703574603174602</v>
      </c>
      <c r="AR35">
        <v>8.7804293478260877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735.6438444952272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8.9801369863013694</v>
      </c>
      <c r="L36">
        <v>369.61</v>
      </c>
      <c r="M36">
        <v>27.1</v>
      </c>
      <c r="N36">
        <v>34.986931509251953</v>
      </c>
      <c r="O36">
        <v>0</v>
      </c>
      <c r="P36">
        <v>41.15</v>
      </c>
      <c r="Q36">
        <v>2.4400000000000004</v>
      </c>
      <c r="R36">
        <v>12.48693195774994</v>
      </c>
      <c r="S36">
        <v>7.78</v>
      </c>
      <c r="T36">
        <v>0</v>
      </c>
      <c r="U36">
        <v>20.210613502519582</v>
      </c>
      <c r="V36">
        <v>6.1269319319319315</v>
      </c>
      <c r="W36">
        <v>13.410000000000002</v>
      </c>
      <c r="X36">
        <v>43.68</v>
      </c>
      <c r="Y36">
        <v>0</v>
      </c>
      <c r="Z36">
        <v>0.64738636363636359</v>
      </c>
      <c r="AA36">
        <v>8.2608059071729958</v>
      </c>
      <c r="AB36">
        <v>0.78240810202550615</v>
      </c>
      <c r="AC36">
        <v>2.8503243285691848</v>
      </c>
      <c r="AD36">
        <v>5.3815003785011353</v>
      </c>
      <c r="AE36">
        <v>4.8537819833459501</v>
      </c>
      <c r="AF36">
        <v>7.8416835699797147</v>
      </c>
      <c r="AG36">
        <v>12.833444000000002</v>
      </c>
      <c r="AH36">
        <v>33.474994086589234</v>
      </c>
      <c r="AI36">
        <v>0</v>
      </c>
      <c r="AJ36">
        <v>0</v>
      </c>
      <c r="AK36">
        <v>15.547457840819543</v>
      </c>
      <c r="AL36">
        <v>0</v>
      </c>
      <c r="AM36">
        <v>0</v>
      </c>
      <c r="AN36">
        <v>0.61983795086251958</v>
      </c>
      <c r="AO36">
        <v>0</v>
      </c>
      <c r="AP36">
        <v>0</v>
      </c>
      <c r="AQ36">
        <v>16.703574603174602</v>
      </c>
      <c r="AR36">
        <v>8.7804293478260877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707.80930369905343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8.9801369863013694</v>
      </c>
      <c r="L37">
        <v>369.61</v>
      </c>
      <c r="M37">
        <v>27.1</v>
      </c>
      <c r="N37">
        <v>34.986931509251953</v>
      </c>
      <c r="O37">
        <v>0</v>
      </c>
      <c r="P37">
        <v>41.15</v>
      </c>
      <c r="Q37">
        <v>2.4400000000000004</v>
      </c>
      <c r="R37">
        <v>12.48693195774994</v>
      </c>
      <c r="S37">
        <v>7.78</v>
      </c>
      <c r="T37">
        <v>0</v>
      </c>
      <c r="U37">
        <v>20.210613502519582</v>
      </c>
      <c r="V37">
        <v>6.1269319319319315</v>
      </c>
      <c r="W37">
        <v>13.410000000000002</v>
      </c>
      <c r="X37">
        <v>43.68</v>
      </c>
      <c r="Y37">
        <v>0</v>
      </c>
      <c r="Z37">
        <v>0</v>
      </c>
      <c r="AA37">
        <v>4.1380717299578063</v>
      </c>
      <c r="AB37">
        <v>0</v>
      </c>
      <c r="AC37">
        <v>2.8503243285691848</v>
      </c>
      <c r="AD37">
        <v>5.3815003785011353</v>
      </c>
      <c r="AE37">
        <v>0</v>
      </c>
      <c r="AF37">
        <v>7.8416835699797147</v>
      </c>
      <c r="AG37">
        <v>12.833444000000002</v>
      </c>
      <c r="AH37">
        <v>25.41227898627244</v>
      </c>
      <c r="AI37">
        <v>0</v>
      </c>
      <c r="AJ37">
        <v>0</v>
      </c>
      <c r="AK37">
        <v>15.547457840819543</v>
      </c>
      <c r="AL37">
        <v>0</v>
      </c>
      <c r="AM37">
        <v>0</v>
      </c>
      <c r="AN37">
        <v>0.61983795086251958</v>
      </c>
      <c r="AO37">
        <v>0</v>
      </c>
      <c r="AP37">
        <v>0</v>
      </c>
      <c r="AQ37">
        <v>16.703574603174602</v>
      </c>
      <c r="AR37">
        <v>0.65040217391304356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681.21025079860055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8.9801369863013694</v>
      </c>
      <c r="L38">
        <v>369.61</v>
      </c>
      <c r="M38">
        <v>27.1</v>
      </c>
      <c r="N38">
        <v>34.986931509251953</v>
      </c>
      <c r="O38">
        <v>0</v>
      </c>
      <c r="P38">
        <v>41.15</v>
      </c>
      <c r="Q38">
        <v>2.4400000000000004</v>
      </c>
      <c r="R38">
        <v>12.48693195774994</v>
      </c>
      <c r="S38">
        <v>7.78</v>
      </c>
      <c r="T38">
        <v>0</v>
      </c>
      <c r="U38">
        <v>20.210613502519582</v>
      </c>
      <c r="V38">
        <v>6.1269319319319315</v>
      </c>
      <c r="W38">
        <v>13.410000000000002</v>
      </c>
      <c r="X38">
        <v>43.68</v>
      </c>
      <c r="Y38">
        <v>0</v>
      </c>
      <c r="Z38">
        <v>0</v>
      </c>
      <c r="AA38">
        <v>4.1380717299578063</v>
      </c>
      <c r="AB38">
        <v>0</v>
      </c>
      <c r="AC38">
        <v>2.8503243285691848</v>
      </c>
      <c r="AD38">
        <v>5.3815003785011353</v>
      </c>
      <c r="AE38">
        <v>0</v>
      </c>
      <c r="AF38">
        <v>5.227789046653144</v>
      </c>
      <c r="AG38">
        <v>12.833444000000002</v>
      </c>
      <c r="AH38">
        <v>18.41416135163675</v>
      </c>
      <c r="AI38">
        <v>0</v>
      </c>
      <c r="AJ38">
        <v>0</v>
      </c>
      <c r="AK38">
        <v>15.547457840819543</v>
      </c>
      <c r="AL38">
        <v>0</v>
      </c>
      <c r="AM38">
        <v>0</v>
      </c>
      <c r="AN38">
        <v>0.61983795086251958</v>
      </c>
      <c r="AO38">
        <v>0</v>
      </c>
      <c r="AP38">
        <v>0</v>
      </c>
      <c r="AQ38">
        <v>16.703574603174602</v>
      </c>
      <c r="AR38">
        <v>0.32826902173913047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671.2761054884644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8.9801369863013694</v>
      </c>
      <c r="L39">
        <v>369.61</v>
      </c>
      <c r="M39">
        <v>27.1</v>
      </c>
      <c r="N39">
        <v>34.986931509251953</v>
      </c>
      <c r="O39">
        <v>0</v>
      </c>
      <c r="P39">
        <v>41.15</v>
      </c>
      <c r="Q39">
        <v>2.4400000000000004</v>
      </c>
      <c r="R39">
        <v>12.48693195774994</v>
      </c>
      <c r="S39">
        <v>7.78</v>
      </c>
      <c r="T39">
        <v>0</v>
      </c>
      <c r="U39">
        <v>20.210613502519582</v>
      </c>
      <c r="V39">
        <v>6.1269319319319315</v>
      </c>
      <c r="W39">
        <v>13.410000000000002</v>
      </c>
      <c r="X39">
        <v>43.68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2.6938183194549583</v>
      </c>
      <c r="AE39">
        <v>0</v>
      </c>
      <c r="AF39">
        <v>5.227789046653144</v>
      </c>
      <c r="AG39">
        <v>12.833444000000002</v>
      </c>
      <c r="AH39">
        <v>12.275084899683211</v>
      </c>
      <c r="AI39">
        <v>0</v>
      </c>
      <c r="AJ39">
        <v>0</v>
      </c>
      <c r="AK39">
        <v>15.547457840819543</v>
      </c>
      <c r="AL39">
        <v>0</v>
      </c>
      <c r="AM39">
        <v>0</v>
      </c>
      <c r="AN39">
        <v>0.61983795086251958</v>
      </c>
      <c r="AO39">
        <v>0</v>
      </c>
      <c r="AP39">
        <v>0</v>
      </c>
      <c r="AQ39">
        <v>16.703574603174602</v>
      </c>
      <c r="AR39">
        <v>0.32826902173913047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655.46095091893767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8.9801369863013694</v>
      </c>
      <c r="L40">
        <v>369.61</v>
      </c>
      <c r="M40">
        <v>27.1</v>
      </c>
      <c r="N40">
        <v>34.986931509251953</v>
      </c>
      <c r="O40">
        <v>0</v>
      </c>
      <c r="P40">
        <v>41.15</v>
      </c>
      <c r="Q40">
        <v>2.4400000000000004</v>
      </c>
      <c r="R40">
        <v>12.48693195774994</v>
      </c>
      <c r="S40">
        <v>7.78</v>
      </c>
      <c r="T40">
        <v>0</v>
      </c>
      <c r="U40">
        <v>20.210613502519582</v>
      </c>
      <c r="V40">
        <v>6.1269319319319315</v>
      </c>
      <c r="W40">
        <v>13.410000000000002</v>
      </c>
      <c r="X40">
        <v>43.68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2.6938183194549583</v>
      </c>
      <c r="AE40">
        <v>0</v>
      </c>
      <c r="AF40">
        <v>5.227789046653144</v>
      </c>
      <c r="AG40">
        <v>12.833444000000002</v>
      </c>
      <c r="AH40">
        <v>5.5776316789862719</v>
      </c>
      <c r="AI40">
        <v>0</v>
      </c>
      <c r="AJ40">
        <v>0</v>
      </c>
      <c r="AK40">
        <v>15.547457840819543</v>
      </c>
      <c r="AL40">
        <v>0</v>
      </c>
      <c r="AM40">
        <v>0</v>
      </c>
      <c r="AN40">
        <v>0.61983795086251958</v>
      </c>
      <c r="AO40">
        <v>0</v>
      </c>
      <c r="AP40">
        <v>0</v>
      </c>
      <c r="AQ40">
        <v>16.703574603174602</v>
      </c>
      <c r="AR40">
        <v>0.32826902173913047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648.76349769824071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8.9801576157545551</v>
      </c>
      <c r="L41">
        <v>369.61</v>
      </c>
      <c r="M41">
        <v>27.1</v>
      </c>
      <c r="N41">
        <v>34.986931509251953</v>
      </c>
      <c r="O41">
        <v>0</v>
      </c>
      <c r="P41">
        <v>41.15</v>
      </c>
      <c r="Q41">
        <v>2.4400000000000004</v>
      </c>
      <c r="R41">
        <v>12.48693195774994</v>
      </c>
      <c r="S41">
        <v>7.78</v>
      </c>
      <c r="T41">
        <v>0</v>
      </c>
      <c r="U41">
        <v>20.210613502519582</v>
      </c>
      <c r="V41">
        <v>6.1269319319319315</v>
      </c>
      <c r="W41">
        <v>13.5</v>
      </c>
      <c r="X41">
        <v>43.68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2.613894523326572</v>
      </c>
      <c r="AG41">
        <v>12.833444000000002</v>
      </c>
      <c r="AH41">
        <v>0</v>
      </c>
      <c r="AI41">
        <v>0</v>
      </c>
      <c r="AJ41">
        <v>0</v>
      </c>
      <c r="AK41">
        <v>15.547457840819543</v>
      </c>
      <c r="AL41">
        <v>0</v>
      </c>
      <c r="AM41">
        <v>0</v>
      </c>
      <c r="AN41">
        <v>0.61983795086251958</v>
      </c>
      <c r="AO41">
        <v>0</v>
      </c>
      <c r="AP41">
        <v>0</v>
      </c>
      <c r="AQ41">
        <v>16.703574603174602</v>
      </c>
      <c r="AR41">
        <v>0.32826902173913047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637.9681738059262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8.9799999999999986</v>
      </c>
      <c r="L42">
        <v>369.61</v>
      </c>
      <c r="M42">
        <v>27.1</v>
      </c>
      <c r="N42">
        <v>34.986931509251953</v>
      </c>
      <c r="O42">
        <v>0</v>
      </c>
      <c r="P42">
        <v>41.15</v>
      </c>
      <c r="Q42">
        <v>2.4400000000000004</v>
      </c>
      <c r="R42">
        <v>12.48693195774994</v>
      </c>
      <c r="S42">
        <v>7.78</v>
      </c>
      <c r="T42">
        <v>0</v>
      </c>
      <c r="U42">
        <v>20.210613502519582</v>
      </c>
      <c r="V42">
        <v>6.1269319319319315</v>
      </c>
      <c r="W42">
        <v>13.5</v>
      </c>
      <c r="X42">
        <v>43.68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2.613894523326572</v>
      </c>
      <c r="AG42">
        <v>12.833444000000002</v>
      </c>
      <c r="AH42">
        <v>0</v>
      </c>
      <c r="AI42">
        <v>0</v>
      </c>
      <c r="AJ42">
        <v>0</v>
      </c>
      <c r="AK42">
        <v>15.547457840819543</v>
      </c>
      <c r="AL42">
        <v>0</v>
      </c>
      <c r="AM42">
        <v>0</v>
      </c>
      <c r="AN42">
        <v>0.61983795086251958</v>
      </c>
      <c r="AO42">
        <v>0</v>
      </c>
      <c r="AP42">
        <v>0</v>
      </c>
      <c r="AQ42">
        <v>16.703574603174602</v>
      </c>
      <c r="AR42">
        <v>0.32826902173913047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637.96801619017174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4.9301261224385371</v>
      </c>
      <c r="L43">
        <v>336.03000000000003</v>
      </c>
      <c r="M43">
        <v>27.1</v>
      </c>
      <c r="N43">
        <v>34.986931509251953</v>
      </c>
      <c r="O43">
        <v>0</v>
      </c>
      <c r="P43">
        <v>41.15</v>
      </c>
      <c r="Q43">
        <v>2.4400000000000004</v>
      </c>
      <c r="R43">
        <v>12.48693195774994</v>
      </c>
      <c r="S43">
        <v>7.7768463721118763</v>
      </c>
      <c r="T43">
        <v>0</v>
      </c>
      <c r="U43">
        <v>20.210613502519582</v>
      </c>
      <c r="V43">
        <v>6.1269319319319315</v>
      </c>
      <c r="W43">
        <v>13.41305466970387</v>
      </c>
      <c r="X43">
        <v>43.68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2.613894523326572</v>
      </c>
      <c r="AG43">
        <v>12.833444000000002</v>
      </c>
      <c r="AH43">
        <v>0</v>
      </c>
      <c r="AI43">
        <v>0</v>
      </c>
      <c r="AJ43">
        <v>0</v>
      </c>
      <c r="AK43">
        <v>15.547457840819543</v>
      </c>
      <c r="AL43">
        <v>0</v>
      </c>
      <c r="AM43">
        <v>0</v>
      </c>
      <c r="AN43">
        <v>0.61983795086251958</v>
      </c>
      <c r="AO43">
        <v>0</v>
      </c>
      <c r="AP43">
        <v>0</v>
      </c>
      <c r="AQ43">
        <v>16.703574603174602</v>
      </c>
      <c r="AR43">
        <v>0.81300271739130436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600.7327770500782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4.93</v>
      </c>
      <c r="L44">
        <v>336.03000000000003</v>
      </c>
      <c r="M44">
        <v>27.1</v>
      </c>
      <c r="N44">
        <v>34.986931509251953</v>
      </c>
      <c r="O44">
        <v>0</v>
      </c>
      <c r="P44">
        <v>41.15</v>
      </c>
      <c r="Q44">
        <v>2.4400000000000004</v>
      </c>
      <c r="R44">
        <v>12.48693195774994</v>
      </c>
      <c r="S44">
        <v>7.7768463721118763</v>
      </c>
      <c r="T44">
        <v>0</v>
      </c>
      <c r="U44">
        <v>20.210613502519582</v>
      </c>
      <c r="V44">
        <v>6.1269319319319315</v>
      </c>
      <c r="W44">
        <v>13.41305466970387</v>
      </c>
      <c r="X44">
        <v>43.68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2.613894523326572</v>
      </c>
      <c r="AG44">
        <v>12.833444000000002</v>
      </c>
      <c r="AH44">
        <v>0</v>
      </c>
      <c r="AI44">
        <v>0</v>
      </c>
      <c r="AJ44">
        <v>0</v>
      </c>
      <c r="AK44">
        <v>15.547457840819543</v>
      </c>
      <c r="AL44">
        <v>0</v>
      </c>
      <c r="AM44">
        <v>0</v>
      </c>
      <c r="AN44">
        <v>0.61983795086251958</v>
      </c>
      <c r="AO44">
        <v>0</v>
      </c>
      <c r="AP44">
        <v>1.6966040000000004</v>
      </c>
      <c r="AQ44">
        <v>12.524612698412696</v>
      </c>
      <c r="AR44">
        <v>8.7804293478260877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606.21771965331254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4.93</v>
      </c>
      <c r="L45">
        <v>307.23</v>
      </c>
      <c r="M45">
        <v>27.1</v>
      </c>
      <c r="N45">
        <v>34.986931509251953</v>
      </c>
      <c r="O45">
        <v>0</v>
      </c>
      <c r="P45">
        <v>41.15</v>
      </c>
      <c r="Q45">
        <v>2.4400000000000004</v>
      </c>
      <c r="R45">
        <v>12.48693195774994</v>
      </c>
      <c r="S45">
        <v>7.7768463721118763</v>
      </c>
      <c r="T45">
        <v>0</v>
      </c>
      <c r="U45">
        <v>20.210613502519582</v>
      </c>
      <c r="V45">
        <v>6.1269319319319315</v>
      </c>
      <c r="W45">
        <v>13.41305466970387</v>
      </c>
      <c r="X45">
        <v>43.68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2.613894523326572</v>
      </c>
      <c r="AG45">
        <v>12.833444000000002</v>
      </c>
      <c r="AH45">
        <v>0</v>
      </c>
      <c r="AI45">
        <v>0</v>
      </c>
      <c r="AJ45">
        <v>0</v>
      </c>
      <c r="AK45">
        <v>15.547457840819543</v>
      </c>
      <c r="AL45">
        <v>0</v>
      </c>
      <c r="AM45">
        <v>0</v>
      </c>
      <c r="AN45">
        <v>0.61983795086251958</v>
      </c>
      <c r="AO45">
        <v>0</v>
      </c>
      <c r="AP45">
        <v>1.6966040000000004</v>
      </c>
      <c r="AQ45">
        <v>8.3517873015873008</v>
      </c>
      <c r="AR45">
        <v>8.7804293478260877</v>
      </c>
      <c r="AS45">
        <v>1.2701293487957181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573.24489425648699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4.93</v>
      </c>
      <c r="L46">
        <v>307.23</v>
      </c>
      <c r="M46">
        <v>27.1</v>
      </c>
      <c r="N46">
        <v>34.986931509251953</v>
      </c>
      <c r="O46">
        <v>0</v>
      </c>
      <c r="P46">
        <v>41.15</v>
      </c>
      <c r="Q46">
        <v>2.4400000000000004</v>
      </c>
      <c r="R46">
        <v>12.48693195774994</v>
      </c>
      <c r="S46">
        <v>7.7768463721118763</v>
      </c>
      <c r="T46">
        <v>0</v>
      </c>
      <c r="U46">
        <v>20.210613502519582</v>
      </c>
      <c r="V46">
        <v>6.1269319319319315</v>
      </c>
      <c r="W46">
        <v>13.41305466970387</v>
      </c>
      <c r="X46">
        <v>43.68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2.613894523326572</v>
      </c>
      <c r="AG46">
        <v>12.833444000000002</v>
      </c>
      <c r="AH46">
        <v>0</v>
      </c>
      <c r="AI46">
        <v>0</v>
      </c>
      <c r="AJ46">
        <v>0</v>
      </c>
      <c r="AK46">
        <v>15.547457840819543</v>
      </c>
      <c r="AL46">
        <v>0</v>
      </c>
      <c r="AM46">
        <v>0</v>
      </c>
      <c r="AN46">
        <v>0.61983795086251958</v>
      </c>
      <c r="AO46">
        <v>0</v>
      </c>
      <c r="AP46">
        <v>1.6966040000000004</v>
      </c>
      <c r="AQ46">
        <v>8.3517873015873008</v>
      </c>
      <c r="AR46">
        <v>8.7804293478260877</v>
      </c>
      <c r="AS46">
        <v>1.2701293487957181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573.24489425648699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4.93</v>
      </c>
      <c r="L47">
        <v>268.83</v>
      </c>
      <c r="M47">
        <v>27.1</v>
      </c>
      <c r="N47">
        <v>34.986931509251953</v>
      </c>
      <c r="O47">
        <v>0</v>
      </c>
      <c r="P47">
        <v>41.15</v>
      </c>
      <c r="Q47">
        <v>2.4400000000000004</v>
      </c>
      <c r="R47">
        <v>12.48693195774994</v>
      </c>
      <c r="S47">
        <v>7.7768463721118763</v>
      </c>
      <c r="T47">
        <v>0</v>
      </c>
      <c r="U47">
        <v>20.210613502519582</v>
      </c>
      <c r="V47">
        <v>6.1269319319319315</v>
      </c>
      <c r="W47">
        <v>13.41305466970387</v>
      </c>
      <c r="X47">
        <v>43.68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2.613894523326572</v>
      </c>
      <c r="AG47">
        <v>12.833444000000002</v>
      </c>
      <c r="AH47">
        <v>0</v>
      </c>
      <c r="AI47">
        <v>0</v>
      </c>
      <c r="AJ47">
        <v>0</v>
      </c>
      <c r="AK47">
        <v>15.547457840819543</v>
      </c>
      <c r="AL47">
        <v>0</v>
      </c>
      <c r="AM47">
        <v>0</v>
      </c>
      <c r="AN47">
        <v>0.61983795086251958</v>
      </c>
      <c r="AO47">
        <v>0</v>
      </c>
      <c r="AP47">
        <v>1.6966040000000004</v>
      </c>
      <c r="AQ47">
        <v>8.3517873015873008</v>
      </c>
      <c r="AR47">
        <v>0.97560326086956517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527.0400681695304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</v>
      </c>
      <c r="L48">
        <v>240.02</v>
      </c>
      <c r="M48">
        <v>27.1</v>
      </c>
      <c r="N48">
        <v>34.986931509251953</v>
      </c>
      <c r="O48">
        <v>0</v>
      </c>
      <c r="P48">
        <v>41.15</v>
      </c>
      <c r="Q48">
        <v>2.4400000000000004</v>
      </c>
      <c r="R48">
        <v>12.48693195774994</v>
      </c>
      <c r="S48">
        <v>7.7768463721118763</v>
      </c>
      <c r="T48">
        <v>0</v>
      </c>
      <c r="U48">
        <v>20.210613502519582</v>
      </c>
      <c r="V48">
        <v>6.1269319319319315</v>
      </c>
      <c r="W48">
        <v>13.41305466970387</v>
      </c>
      <c r="X48">
        <v>43.68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2.613894523326572</v>
      </c>
      <c r="AG48">
        <v>12.833444000000002</v>
      </c>
      <c r="AH48">
        <v>0</v>
      </c>
      <c r="AI48">
        <v>0</v>
      </c>
      <c r="AJ48">
        <v>0</v>
      </c>
      <c r="AK48">
        <v>15.547457840819543</v>
      </c>
      <c r="AL48">
        <v>0</v>
      </c>
      <c r="AM48">
        <v>0</v>
      </c>
      <c r="AN48">
        <v>0.61983795086251958</v>
      </c>
      <c r="AO48">
        <v>0</v>
      </c>
      <c r="AP48">
        <v>1.6966040000000004</v>
      </c>
      <c r="AQ48">
        <v>8.3517873015873008</v>
      </c>
      <c r="AR48">
        <v>0.32826902173913047</v>
      </c>
      <c r="AS48">
        <v>1.2701293487957181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497.58273393039997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</v>
      </c>
      <c r="L49">
        <v>203.54</v>
      </c>
      <c r="M49">
        <v>27.1</v>
      </c>
      <c r="N49">
        <v>34.986931509251953</v>
      </c>
      <c r="O49">
        <v>0</v>
      </c>
      <c r="P49">
        <v>41.15</v>
      </c>
      <c r="Q49">
        <v>1.66</v>
      </c>
      <c r="R49">
        <v>6.8680438496583145</v>
      </c>
      <c r="S49">
        <v>4.3879806807727686</v>
      </c>
      <c r="T49">
        <v>0</v>
      </c>
      <c r="U49">
        <v>20.210613502519582</v>
      </c>
      <c r="V49">
        <v>6.1269319319319315</v>
      </c>
      <c r="W49">
        <v>13.41305466970387</v>
      </c>
      <c r="X49">
        <v>43.68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2.613894523326572</v>
      </c>
      <c r="AG49">
        <v>12.833444000000002</v>
      </c>
      <c r="AH49">
        <v>0</v>
      </c>
      <c r="AI49">
        <v>0</v>
      </c>
      <c r="AJ49">
        <v>0</v>
      </c>
      <c r="AK49">
        <v>15.547457840819543</v>
      </c>
      <c r="AL49">
        <v>0</v>
      </c>
      <c r="AM49">
        <v>0</v>
      </c>
      <c r="AN49">
        <v>0.61983795086251958</v>
      </c>
      <c r="AO49">
        <v>0</v>
      </c>
      <c r="AP49">
        <v>1.6966040000000004</v>
      </c>
      <c r="AQ49">
        <v>8.3517873015873008</v>
      </c>
      <c r="AR49">
        <v>0.32826902173913047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451.31498013096922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</v>
      </c>
      <c r="L50">
        <v>203.54000000000002</v>
      </c>
      <c r="M50">
        <v>27.1</v>
      </c>
      <c r="N50">
        <v>34.986931509251953</v>
      </c>
      <c r="O50">
        <v>0</v>
      </c>
      <c r="P50">
        <v>41.15</v>
      </c>
      <c r="Q50">
        <v>1.66</v>
      </c>
      <c r="R50">
        <v>6.87</v>
      </c>
      <c r="S50">
        <v>4.27267209011264</v>
      </c>
      <c r="T50">
        <v>0</v>
      </c>
      <c r="U50">
        <v>20.210613502519582</v>
      </c>
      <c r="V50">
        <v>6.1269319319319315</v>
      </c>
      <c r="W50">
        <v>13.41305466970387</v>
      </c>
      <c r="X50">
        <v>43.68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2.613894523326572</v>
      </c>
      <c r="AG50">
        <v>12.833444000000002</v>
      </c>
      <c r="AH50">
        <v>0</v>
      </c>
      <c r="AI50">
        <v>0</v>
      </c>
      <c r="AJ50">
        <v>0</v>
      </c>
      <c r="AK50">
        <v>15.547457840819543</v>
      </c>
      <c r="AL50">
        <v>0</v>
      </c>
      <c r="AM50">
        <v>0</v>
      </c>
      <c r="AN50">
        <v>0.61983795086251958</v>
      </c>
      <c r="AO50">
        <v>0</v>
      </c>
      <c r="AP50">
        <v>0</v>
      </c>
      <c r="AQ50">
        <v>4.1728253968253961</v>
      </c>
      <c r="AR50">
        <v>0.32826902173913047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445.32606178588884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4.93</v>
      </c>
      <c r="L51">
        <v>203.54000000000002</v>
      </c>
      <c r="M51">
        <v>27.1</v>
      </c>
      <c r="N51">
        <v>34.986931509251953</v>
      </c>
      <c r="O51">
        <v>0</v>
      </c>
      <c r="P51">
        <v>41.15</v>
      </c>
      <c r="Q51">
        <v>1.66</v>
      </c>
      <c r="R51">
        <v>6.87</v>
      </c>
      <c r="S51">
        <v>4.27267209011264</v>
      </c>
      <c r="T51">
        <v>0</v>
      </c>
      <c r="U51">
        <v>20.210613502519582</v>
      </c>
      <c r="V51">
        <v>3.36</v>
      </c>
      <c r="W51">
        <v>13.496932515337424</v>
      </c>
      <c r="X51">
        <v>43.68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2.613894523326572</v>
      </c>
      <c r="AG51">
        <v>12.833444000000002</v>
      </c>
      <c r="AH51">
        <v>0</v>
      </c>
      <c r="AI51">
        <v>0</v>
      </c>
      <c r="AJ51">
        <v>0</v>
      </c>
      <c r="AK51">
        <v>15.547457840819543</v>
      </c>
      <c r="AL51">
        <v>0</v>
      </c>
      <c r="AM51">
        <v>0</v>
      </c>
      <c r="AN51">
        <v>0.61983795086251958</v>
      </c>
      <c r="AO51">
        <v>0</v>
      </c>
      <c r="AP51">
        <v>0</v>
      </c>
      <c r="AQ51">
        <v>4.1605523809523808</v>
      </c>
      <c r="AR51">
        <v>0.32826902173913047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442.63073468371749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205.79103385178411</v>
      </c>
      <c r="M52">
        <v>27.1</v>
      </c>
      <c r="N52">
        <v>34.986931509251953</v>
      </c>
      <c r="O52">
        <v>0</v>
      </c>
      <c r="P52">
        <v>41.15</v>
      </c>
      <c r="Q52">
        <v>1.66</v>
      </c>
      <c r="R52">
        <v>6.87</v>
      </c>
      <c r="S52">
        <v>4.27267209011264</v>
      </c>
      <c r="T52">
        <v>0</v>
      </c>
      <c r="U52">
        <v>20.210613502519582</v>
      </c>
      <c r="V52">
        <v>3.36</v>
      </c>
      <c r="W52">
        <v>13.496932515337424</v>
      </c>
      <c r="X52">
        <v>43.68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2.613894523326572</v>
      </c>
      <c r="AG52">
        <v>12.833444000000002</v>
      </c>
      <c r="AH52">
        <v>0</v>
      </c>
      <c r="AI52">
        <v>0</v>
      </c>
      <c r="AJ52">
        <v>0</v>
      </c>
      <c r="AK52">
        <v>15.547457840819543</v>
      </c>
      <c r="AL52">
        <v>0</v>
      </c>
      <c r="AM52">
        <v>0</v>
      </c>
      <c r="AN52">
        <v>0.61983795086251958</v>
      </c>
      <c r="AO52">
        <v>0</v>
      </c>
      <c r="AP52">
        <v>0</v>
      </c>
      <c r="AQ52">
        <v>0</v>
      </c>
      <c r="AR52">
        <v>0.32826902173913047</v>
      </c>
      <c r="AS52">
        <v>3.1691874814154035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442.6302742871689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205.79103385178411</v>
      </c>
      <c r="M53">
        <v>27.1</v>
      </c>
      <c r="N53">
        <v>34.986931509251953</v>
      </c>
      <c r="O53">
        <v>0</v>
      </c>
      <c r="P53">
        <v>41.15</v>
      </c>
      <c r="Q53">
        <v>1.66</v>
      </c>
      <c r="R53">
        <v>6.87</v>
      </c>
      <c r="S53">
        <v>4.2725630252100837</v>
      </c>
      <c r="T53">
        <v>0</v>
      </c>
      <c r="U53">
        <v>20.210613502519582</v>
      </c>
      <c r="V53">
        <v>3.36</v>
      </c>
      <c r="W53">
        <v>7.3700000000000019</v>
      </c>
      <c r="X53">
        <v>43.68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2.613894523326572</v>
      </c>
      <c r="AG53">
        <v>12.833444000000002</v>
      </c>
      <c r="AH53">
        <v>0</v>
      </c>
      <c r="AI53">
        <v>0</v>
      </c>
      <c r="AJ53">
        <v>0</v>
      </c>
      <c r="AK53">
        <v>15.547457840819543</v>
      </c>
      <c r="AL53">
        <v>0</v>
      </c>
      <c r="AM53">
        <v>0</v>
      </c>
      <c r="AN53">
        <v>0.61983795086251958</v>
      </c>
      <c r="AO53">
        <v>0</v>
      </c>
      <c r="AP53">
        <v>7.3632000000000017E-2</v>
      </c>
      <c r="AQ53">
        <v>0</v>
      </c>
      <c r="AR53">
        <v>0.32826902173913047</v>
      </c>
      <c r="AS53">
        <v>3.1691874814154035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436.57686470692892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205.79103385178411</v>
      </c>
      <c r="M54">
        <v>27.1</v>
      </c>
      <c r="N54">
        <v>34.986931509251953</v>
      </c>
      <c r="O54">
        <v>0</v>
      </c>
      <c r="P54">
        <v>41.15</v>
      </c>
      <c r="Q54">
        <v>1.77</v>
      </c>
      <c r="R54">
        <v>6.87</v>
      </c>
      <c r="S54">
        <v>4.2730369843527738</v>
      </c>
      <c r="T54">
        <v>0</v>
      </c>
      <c r="U54">
        <v>20.210613502519582</v>
      </c>
      <c r="V54">
        <v>3.36</v>
      </c>
      <c r="W54">
        <v>7.3700000000000019</v>
      </c>
      <c r="X54">
        <v>43.68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2.613894523326572</v>
      </c>
      <c r="AG54">
        <v>12.833444000000002</v>
      </c>
      <c r="AH54">
        <v>0</v>
      </c>
      <c r="AI54">
        <v>0</v>
      </c>
      <c r="AJ54">
        <v>0</v>
      </c>
      <c r="AK54">
        <v>15.547457840819543</v>
      </c>
      <c r="AL54">
        <v>0</v>
      </c>
      <c r="AM54">
        <v>0</v>
      </c>
      <c r="AN54">
        <v>0.61983795086251958</v>
      </c>
      <c r="AO54">
        <v>0</v>
      </c>
      <c r="AP54">
        <v>7.3632000000000017E-2</v>
      </c>
      <c r="AQ54">
        <v>0</v>
      </c>
      <c r="AR54">
        <v>0.32826902173913047</v>
      </c>
      <c r="AS54">
        <v>3.1691874814154035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436.68733866607153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205.79103385178411</v>
      </c>
      <c r="M55">
        <v>27.1</v>
      </c>
      <c r="N55">
        <v>34.986931509251953</v>
      </c>
      <c r="O55">
        <v>0</v>
      </c>
      <c r="P55">
        <v>41.15</v>
      </c>
      <c r="Q55">
        <v>1.77</v>
      </c>
      <c r="R55">
        <v>6.87</v>
      </c>
      <c r="S55">
        <v>4.2730369843527738</v>
      </c>
      <c r="T55">
        <v>0</v>
      </c>
      <c r="U55">
        <v>20.210613502519582</v>
      </c>
      <c r="V55">
        <v>3.48</v>
      </c>
      <c r="W55">
        <v>7.47</v>
      </c>
      <c r="X55">
        <v>22.08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5.227789046653144</v>
      </c>
      <c r="AG55">
        <v>12.833444000000002</v>
      </c>
      <c r="AH55">
        <v>0</v>
      </c>
      <c r="AI55">
        <v>0</v>
      </c>
      <c r="AJ55">
        <v>0</v>
      </c>
      <c r="AK55">
        <v>15.547457840819543</v>
      </c>
      <c r="AL55">
        <v>0</v>
      </c>
      <c r="AM55">
        <v>0</v>
      </c>
      <c r="AN55">
        <v>0.61983795086251958</v>
      </c>
      <c r="AO55">
        <v>0</v>
      </c>
      <c r="AP55">
        <v>7.3632000000000017E-2</v>
      </c>
      <c r="AQ55">
        <v>4.1605523809523808</v>
      </c>
      <c r="AR55">
        <v>2.6016086956521742</v>
      </c>
      <c r="AS55">
        <v>3.1691874814154035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424.35512524426349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205.79103385178411</v>
      </c>
      <c r="M56">
        <v>27.1</v>
      </c>
      <c r="N56">
        <v>34.986931509251953</v>
      </c>
      <c r="O56">
        <v>0</v>
      </c>
      <c r="P56">
        <v>41.15</v>
      </c>
      <c r="Q56">
        <v>1.77</v>
      </c>
      <c r="R56">
        <v>6.87</v>
      </c>
      <c r="S56">
        <v>4.2730369843527738</v>
      </c>
      <c r="T56">
        <v>0</v>
      </c>
      <c r="U56">
        <v>20.210613502519582</v>
      </c>
      <c r="V56">
        <v>3.48</v>
      </c>
      <c r="W56">
        <v>7.3700000000000019</v>
      </c>
      <c r="X56">
        <v>22.08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5.227789046653144</v>
      </c>
      <c r="AG56">
        <v>12.833444000000002</v>
      </c>
      <c r="AH56">
        <v>0</v>
      </c>
      <c r="AI56">
        <v>0</v>
      </c>
      <c r="AJ56">
        <v>0</v>
      </c>
      <c r="AK56">
        <v>15.547457840819543</v>
      </c>
      <c r="AL56">
        <v>0</v>
      </c>
      <c r="AM56">
        <v>0</v>
      </c>
      <c r="AN56">
        <v>0.61983795086251958</v>
      </c>
      <c r="AO56">
        <v>0</v>
      </c>
      <c r="AP56">
        <v>7.3632000000000017E-2</v>
      </c>
      <c r="AQ56">
        <v>4.1605523809523808</v>
      </c>
      <c r="AR56">
        <v>2.6016086956521742</v>
      </c>
      <c r="AS56">
        <v>3.1691874814154035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424.25512524426347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205.79103385178411</v>
      </c>
      <c r="M57">
        <v>27.1</v>
      </c>
      <c r="N57">
        <v>34.986931509251953</v>
      </c>
      <c r="O57">
        <v>0</v>
      </c>
      <c r="P57">
        <v>41.15</v>
      </c>
      <c r="Q57">
        <v>1.77</v>
      </c>
      <c r="R57">
        <v>6.87</v>
      </c>
      <c r="S57">
        <v>4.2730369843527738</v>
      </c>
      <c r="T57">
        <v>0</v>
      </c>
      <c r="U57">
        <v>20.210613502519582</v>
      </c>
      <c r="V57">
        <v>3.48</v>
      </c>
      <c r="W57">
        <v>7.68</v>
      </c>
      <c r="X57">
        <v>22.08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7.8416835699797147</v>
      </c>
      <c r="AG57">
        <v>12.833444000000002</v>
      </c>
      <c r="AH57">
        <v>0</v>
      </c>
      <c r="AI57">
        <v>0</v>
      </c>
      <c r="AJ57">
        <v>0</v>
      </c>
      <c r="AK57">
        <v>15.547457840819543</v>
      </c>
      <c r="AL57">
        <v>0</v>
      </c>
      <c r="AM57">
        <v>0</v>
      </c>
      <c r="AN57">
        <v>0.61983795086251958</v>
      </c>
      <c r="AO57">
        <v>0</v>
      </c>
      <c r="AP57">
        <v>7.3632000000000017E-2</v>
      </c>
      <c r="AQ57">
        <v>8.3118999999999978</v>
      </c>
      <c r="AR57">
        <v>2.6016086956521742</v>
      </c>
      <c r="AS57">
        <v>3.1691874814154035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431.33036738663765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205.79103385178411</v>
      </c>
      <c r="M58">
        <v>27.1</v>
      </c>
      <c r="N58">
        <v>34.986931509251953</v>
      </c>
      <c r="O58">
        <v>0</v>
      </c>
      <c r="P58">
        <v>41.15</v>
      </c>
      <c r="Q58">
        <v>1.77</v>
      </c>
      <c r="R58">
        <v>6.87</v>
      </c>
      <c r="S58">
        <v>4.2730369843527738</v>
      </c>
      <c r="T58">
        <v>0</v>
      </c>
      <c r="U58">
        <v>20.210613502519582</v>
      </c>
      <c r="V58">
        <v>3.48</v>
      </c>
      <c r="W58">
        <v>7.68</v>
      </c>
      <c r="X58">
        <v>22.079999999999995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7.8416835699797147</v>
      </c>
      <c r="AG58">
        <v>12.833444000000002</v>
      </c>
      <c r="AH58">
        <v>0</v>
      </c>
      <c r="AI58">
        <v>0</v>
      </c>
      <c r="AJ58">
        <v>0</v>
      </c>
      <c r="AK58">
        <v>15.547457840819543</v>
      </c>
      <c r="AL58">
        <v>0</v>
      </c>
      <c r="AM58">
        <v>0</v>
      </c>
      <c r="AN58">
        <v>0.61983795086251958</v>
      </c>
      <c r="AO58">
        <v>0</v>
      </c>
      <c r="AP58">
        <v>7.3632000000000017E-2</v>
      </c>
      <c r="AQ58">
        <v>8.3118999999999978</v>
      </c>
      <c r="AR58">
        <v>2.6016086956521742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429.43130925401795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205.79103385178411</v>
      </c>
      <c r="M59">
        <v>27.1</v>
      </c>
      <c r="N59">
        <v>34.986931509251953</v>
      </c>
      <c r="O59">
        <v>0</v>
      </c>
      <c r="P59">
        <v>41.15</v>
      </c>
      <c r="Q59">
        <v>1.77</v>
      </c>
      <c r="R59">
        <v>6.87</v>
      </c>
      <c r="S59">
        <v>4.2730369843527738</v>
      </c>
      <c r="T59">
        <v>0</v>
      </c>
      <c r="U59">
        <v>20.210613502519582</v>
      </c>
      <c r="V59">
        <v>3.48</v>
      </c>
      <c r="W59">
        <v>7.68</v>
      </c>
      <c r="X59">
        <v>22.079999999999995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7.8416835699797147</v>
      </c>
      <c r="AG59">
        <v>12.833444000000002</v>
      </c>
      <c r="AH59">
        <v>0</v>
      </c>
      <c r="AI59">
        <v>0</v>
      </c>
      <c r="AJ59">
        <v>0</v>
      </c>
      <c r="AK59">
        <v>15.547457840819543</v>
      </c>
      <c r="AL59">
        <v>0</v>
      </c>
      <c r="AM59">
        <v>0</v>
      </c>
      <c r="AN59">
        <v>0.61983795086251958</v>
      </c>
      <c r="AO59">
        <v>0</v>
      </c>
      <c r="AP59">
        <v>7.3632000000000017E-2</v>
      </c>
      <c r="AQ59">
        <v>8.3118999999999978</v>
      </c>
      <c r="AR59">
        <v>0.32826902173913047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427.15796958010492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205.79103385178411</v>
      </c>
      <c r="M60">
        <v>27.1</v>
      </c>
      <c r="N60">
        <v>34.986931509251953</v>
      </c>
      <c r="O60">
        <v>0</v>
      </c>
      <c r="P60">
        <v>41.15</v>
      </c>
      <c r="Q60">
        <v>1.77</v>
      </c>
      <c r="R60">
        <v>6.87</v>
      </c>
      <c r="S60">
        <v>4.2730369843527738</v>
      </c>
      <c r="T60">
        <v>0</v>
      </c>
      <c r="U60">
        <v>20.210613502519582</v>
      </c>
      <c r="V60">
        <v>3.48</v>
      </c>
      <c r="W60">
        <v>7.68</v>
      </c>
      <c r="X60">
        <v>22.079999999999995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7.8416835699797147</v>
      </c>
      <c r="AG60">
        <v>12.833444000000002</v>
      </c>
      <c r="AH60">
        <v>0</v>
      </c>
      <c r="AI60">
        <v>0</v>
      </c>
      <c r="AJ60">
        <v>0</v>
      </c>
      <c r="AK60">
        <v>15.547457840819543</v>
      </c>
      <c r="AL60">
        <v>0</v>
      </c>
      <c r="AM60">
        <v>0</v>
      </c>
      <c r="AN60">
        <v>0.61983795086251958</v>
      </c>
      <c r="AO60">
        <v>0</v>
      </c>
      <c r="AP60">
        <v>7.3632000000000017E-2</v>
      </c>
      <c r="AQ60">
        <v>12.472452380952378</v>
      </c>
      <c r="AR60">
        <v>0.32826902173913047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431.31852196105734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205.79103385178411</v>
      </c>
      <c r="M61">
        <v>27.04</v>
      </c>
      <c r="N61">
        <v>34.986931509251953</v>
      </c>
      <c r="O61">
        <v>0</v>
      </c>
      <c r="P61">
        <v>41.15</v>
      </c>
      <c r="Q61">
        <v>1.77</v>
      </c>
      <c r="R61">
        <v>6.87</v>
      </c>
      <c r="S61">
        <v>4.2730369843527738</v>
      </c>
      <c r="T61">
        <v>0</v>
      </c>
      <c r="U61">
        <v>20.210613502519582</v>
      </c>
      <c r="V61">
        <v>3.48</v>
      </c>
      <c r="W61">
        <v>7.68</v>
      </c>
      <c r="X61">
        <v>22.079999999999995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7.8416835699797147</v>
      </c>
      <c r="AG61">
        <v>12.833444000000002</v>
      </c>
      <c r="AH61">
        <v>0</v>
      </c>
      <c r="AI61">
        <v>0</v>
      </c>
      <c r="AJ61">
        <v>0</v>
      </c>
      <c r="AK61">
        <v>15.547457840819543</v>
      </c>
      <c r="AL61">
        <v>0</v>
      </c>
      <c r="AM61">
        <v>0</v>
      </c>
      <c r="AN61">
        <v>0.61983795086251958</v>
      </c>
      <c r="AO61">
        <v>0</v>
      </c>
      <c r="AP61">
        <v>7.3632000000000017E-2</v>
      </c>
      <c r="AQ61">
        <v>12.472452380952378</v>
      </c>
      <c r="AR61">
        <v>0.19327989130434783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431.12353283062259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205.79103385178411</v>
      </c>
      <c r="M62">
        <v>27.04</v>
      </c>
      <c r="N62">
        <v>34.986931509251953</v>
      </c>
      <c r="O62">
        <v>0</v>
      </c>
      <c r="P62">
        <v>41.15</v>
      </c>
      <c r="Q62">
        <v>1.77</v>
      </c>
      <c r="R62">
        <v>6.87</v>
      </c>
      <c r="S62">
        <v>4.2730369843527738</v>
      </c>
      <c r="T62">
        <v>0</v>
      </c>
      <c r="U62">
        <v>20.210613502519582</v>
      </c>
      <c r="V62">
        <v>3.48</v>
      </c>
      <c r="W62">
        <v>7.68</v>
      </c>
      <c r="X62">
        <v>22.079999999999995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7.8416835699797147</v>
      </c>
      <c r="AG62">
        <v>12.833444000000002</v>
      </c>
      <c r="AH62">
        <v>0</v>
      </c>
      <c r="AI62">
        <v>0</v>
      </c>
      <c r="AJ62">
        <v>0</v>
      </c>
      <c r="AK62">
        <v>15.547457840819543</v>
      </c>
      <c r="AL62">
        <v>0</v>
      </c>
      <c r="AM62">
        <v>0</v>
      </c>
      <c r="AN62">
        <v>0.61983795086251958</v>
      </c>
      <c r="AO62">
        <v>0</v>
      </c>
      <c r="AP62">
        <v>7.3632000000000017E-2</v>
      </c>
      <c r="AQ62">
        <v>12.472452380952378</v>
      </c>
      <c r="AR62">
        <v>0.19327989130434783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431.12353283062259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</v>
      </c>
      <c r="L63">
        <v>205.79103385178411</v>
      </c>
      <c r="M63">
        <v>27.1</v>
      </c>
      <c r="N63">
        <v>34.986931509251953</v>
      </c>
      <c r="O63">
        <v>0</v>
      </c>
      <c r="P63">
        <v>41.15</v>
      </c>
      <c r="Q63">
        <v>1.66</v>
      </c>
      <c r="R63">
        <v>6.87</v>
      </c>
      <c r="S63">
        <v>4.2725630252100837</v>
      </c>
      <c r="T63">
        <v>0</v>
      </c>
      <c r="U63">
        <v>20.210613502519582</v>
      </c>
      <c r="V63">
        <v>3.36</v>
      </c>
      <c r="W63">
        <v>7.3699999999999992</v>
      </c>
      <c r="X63">
        <v>22.079999999999995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7.8416835699797147</v>
      </c>
      <c r="AG63">
        <v>12.833444000000002</v>
      </c>
      <c r="AH63">
        <v>0</v>
      </c>
      <c r="AI63">
        <v>0</v>
      </c>
      <c r="AJ63">
        <v>0</v>
      </c>
      <c r="AK63">
        <v>15.547457840819543</v>
      </c>
      <c r="AL63">
        <v>0</v>
      </c>
      <c r="AM63">
        <v>0</v>
      </c>
      <c r="AN63">
        <v>0.61983795086251958</v>
      </c>
      <c r="AO63">
        <v>0</v>
      </c>
      <c r="AP63">
        <v>7.3632000000000017E-2</v>
      </c>
      <c r="AQ63">
        <v>12.472452380952378</v>
      </c>
      <c r="AR63">
        <v>0.19327989130434783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430.63305887147999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</v>
      </c>
      <c r="L64">
        <v>205.79103385178411</v>
      </c>
      <c r="M64">
        <v>27.1</v>
      </c>
      <c r="N64">
        <v>34.986931509251953</v>
      </c>
      <c r="O64">
        <v>0</v>
      </c>
      <c r="P64">
        <v>41.15</v>
      </c>
      <c r="Q64">
        <v>1.66</v>
      </c>
      <c r="R64">
        <v>6.87</v>
      </c>
      <c r="S64">
        <v>4.2725630252100837</v>
      </c>
      <c r="T64">
        <v>0</v>
      </c>
      <c r="U64">
        <v>20.210613502519582</v>
      </c>
      <c r="V64">
        <v>3.36</v>
      </c>
      <c r="W64">
        <v>7.3699999999999992</v>
      </c>
      <c r="X64">
        <v>22.079999999999995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7.8416835699797147</v>
      </c>
      <c r="AG64">
        <v>12.833444000000002</v>
      </c>
      <c r="AH64">
        <v>0</v>
      </c>
      <c r="AI64">
        <v>0</v>
      </c>
      <c r="AJ64">
        <v>0</v>
      </c>
      <c r="AK64">
        <v>15.547457840819543</v>
      </c>
      <c r="AL64">
        <v>0</v>
      </c>
      <c r="AM64">
        <v>0</v>
      </c>
      <c r="AN64">
        <v>0.61983795086251958</v>
      </c>
      <c r="AO64">
        <v>0</v>
      </c>
      <c r="AP64">
        <v>7.3632000000000017E-2</v>
      </c>
      <c r="AQ64">
        <v>16.629936507936506</v>
      </c>
      <c r="AR64">
        <v>0.19327989130434783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434.7905429984641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</v>
      </c>
      <c r="L65">
        <v>205.79103385178411</v>
      </c>
      <c r="M65">
        <v>27.1</v>
      </c>
      <c r="N65">
        <v>34.986931509251953</v>
      </c>
      <c r="O65">
        <v>0</v>
      </c>
      <c r="P65">
        <v>41.15</v>
      </c>
      <c r="Q65">
        <v>1.66</v>
      </c>
      <c r="R65">
        <v>6.87</v>
      </c>
      <c r="S65">
        <v>4.2725630252100837</v>
      </c>
      <c r="T65">
        <v>0</v>
      </c>
      <c r="U65">
        <v>20.210613502519582</v>
      </c>
      <c r="V65">
        <v>3.36</v>
      </c>
      <c r="W65">
        <v>7.3699999999999992</v>
      </c>
      <c r="X65">
        <v>22.079999999999995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7.8416835699797147</v>
      </c>
      <c r="AG65">
        <v>12.833444000000002</v>
      </c>
      <c r="AH65">
        <v>0</v>
      </c>
      <c r="AI65">
        <v>0</v>
      </c>
      <c r="AJ65">
        <v>0</v>
      </c>
      <c r="AK65">
        <v>15.547457840819543</v>
      </c>
      <c r="AL65">
        <v>0</v>
      </c>
      <c r="AM65">
        <v>0</v>
      </c>
      <c r="AN65">
        <v>0.5998431782540512</v>
      </c>
      <c r="AO65">
        <v>0</v>
      </c>
      <c r="AP65">
        <v>7.3632000000000017E-2</v>
      </c>
      <c r="AQ65">
        <v>16.629936507936506</v>
      </c>
      <c r="AR65">
        <v>0.19327989130434783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434.77054822585563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</v>
      </c>
      <c r="L66">
        <v>205.79103385178411</v>
      </c>
      <c r="M66">
        <v>27.1</v>
      </c>
      <c r="N66">
        <v>34.986931509251953</v>
      </c>
      <c r="O66">
        <v>0</v>
      </c>
      <c r="P66">
        <v>41.15</v>
      </c>
      <c r="Q66">
        <v>1.66</v>
      </c>
      <c r="R66">
        <v>6.87</v>
      </c>
      <c r="S66">
        <v>4.2725630252100837</v>
      </c>
      <c r="T66">
        <v>0</v>
      </c>
      <c r="U66">
        <v>20.210613502519582</v>
      </c>
      <c r="V66">
        <v>6.1199999999999992</v>
      </c>
      <c r="W66">
        <v>13.5</v>
      </c>
      <c r="X66">
        <v>43.689999999999991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7.8416835699797147</v>
      </c>
      <c r="AG66">
        <v>12.833444000000002</v>
      </c>
      <c r="AH66">
        <v>0</v>
      </c>
      <c r="AI66">
        <v>0</v>
      </c>
      <c r="AJ66">
        <v>0</v>
      </c>
      <c r="AK66">
        <v>15.547457840819543</v>
      </c>
      <c r="AL66">
        <v>0</v>
      </c>
      <c r="AM66">
        <v>0</v>
      </c>
      <c r="AN66">
        <v>0.5998431782540512</v>
      </c>
      <c r="AO66">
        <v>0</v>
      </c>
      <c r="AP66">
        <v>7.3632000000000017E-2</v>
      </c>
      <c r="AQ66">
        <v>16.629936507936506</v>
      </c>
      <c r="AR66">
        <v>0.19327989130434783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465.27054822585563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</v>
      </c>
      <c r="L67">
        <v>203.54000000000002</v>
      </c>
      <c r="M67">
        <v>27.1</v>
      </c>
      <c r="N67">
        <v>34.986931509251953</v>
      </c>
      <c r="O67">
        <v>0</v>
      </c>
      <c r="P67">
        <v>41.15</v>
      </c>
      <c r="Q67">
        <v>1.8299999999999998</v>
      </c>
      <c r="R67">
        <v>6.87</v>
      </c>
      <c r="S67">
        <v>4.2725630252100837</v>
      </c>
      <c r="T67">
        <v>0</v>
      </c>
      <c r="U67">
        <v>20.210613502519582</v>
      </c>
      <c r="V67">
        <v>6.1199999999999992</v>
      </c>
      <c r="W67">
        <v>13.496932515337424</v>
      </c>
      <c r="X67">
        <v>43.68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7.8416835699797147</v>
      </c>
      <c r="AG67">
        <v>12.833444000000002</v>
      </c>
      <c r="AH67">
        <v>0</v>
      </c>
      <c r="AI67">
        <v>0</v>
      </c>
      <c r="AJ67">
        <v>0</v>
      </c>
      <c r="AK67">
        <v>15.547457840819543</v>
      </c>
      <c r="AL67">
        <v>0</v>
      </c>
      <c r="AM67">
        <v>0</v>
      </c>
      <c r="AN67">
        <v>0.5998431782540512</v>
      </c>
      <c r="AO67">
        <v>0</v>
      </c>
      <c r="AP67">
        <v>7.3632000000000017E-2</v>
      </c>
      <c r="AQ67">
        <v>16.629936507936506</v>
      </c>
      <c r="AR67">
        <v>0.19327989130434783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463.17644688940896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4.93</v>
      </c>
      <c r="L68">
        <v>259.22999999999996</v>
      </c>
      <c r="M68">
        <v>27.1</v>
      </c>
      <c r="N68">
        <v>34.986931509251953</v>
      </c>
      <c r="O68">
        <v>0</v>
      </c>
      <c r="P68">
        <v>41.15</v>
      </c>
      <c r="Q68">
        <v>2.54</v>
      </c>
      <c r="R68">
        <v>12.48617457886677</v>
      </c>
      <c r="S68">
        <v>7.78</v>
      </c>
      <c r="T68">
        <v>0</v>
      </c>
      <c r="U68">
        <v>20.210613502519582</v>
      </c>
      <c r="V68">
        <v>6.1199999999999992</v>
      </c>
      <c r="W68">
        <v>13.496932515337424</v>
      </c>
      <c r="X68">
        <v>43.68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7.8416835699797147</v>
      </c>
      <c r="AG68">
        <v>12.833444000000002</v>
      </c>
      <c r="AH68">
        <v>0</v>
      </c>
      <c r="AI68">
        <v>0</v>
      </c>
      <c r="AJ68">
        <v>0</v>
      </c>
      <c r="AK68">
        <v>15.547457840819543</v>
      </c>
      <c r="AL68">
        <v>0</v>
      </c>
      <c r="AM68">
        <v>0</v>
      </c>
      <c r="AN68">
        <v>0.5998431782540512</v>
      </c>
      <c r="AO68">
        <v>0</v>
      </c>
      <c r="AP68">
        <v>7.3632000000000017E-2</v>
      </c>
      <c r="AQ68">
        <v>16.629936507936506</v>
      </c>
      <c r="AR68">
        <v>0.19327989130434783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528.70005844306559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4.8200000000000012</v>
      </c>
      <c r="L69">
        <v>316.83</v>
      </c>
      <c r="M69">
        <v>27.1</v>
      </c>
      <c r="N69">
        <v>34.986931509251953</v>
      </c>
      <c r="O69">
        <v>0</v>
      </c>
      <c r="P69">
        <v>41.15</v>
      </c>
      <c r="Q69">
        <v>2.4400000000000004</v>
      </c>
      <c r="R69">
        <v>12.48693195774994</v>
      </c>
      <c r="S69">
        <v>7.78</v>
      </c>
      <c r="T69">
        <v>0</v>
      </c>
      <c r="U69">
        <v>20.210613502519582</v>
      </c>
      <c r="V69">
        <v>6.1269319319319315</v>
      </c>
      <c r="W69">
        <v>13.496932515337424</v>
      </c>
      <c r="X69">
        <v>43.68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7.8416835699797147</v>
      </c>
      <c r="AG69">
        <v>12.833444000000002</v>
      </c>
      <c r="AH69">
        <v>5.5776316789862719</v>
      </c>
      <c r="AI69">
        <v>0</v>
      </c>
      <c r="AJ69">
        <v>0</v>
      </c>
      <c r="AK69">
        <v>15.547457840819543</v>
      </c>
      <c r="AL69">
        <v>0</v>
      </c>
      <c r="AM69">
        <v>0</v>
      </c>
      <c r="AN69">
        <v>0.5998431782540512</v>
      </c>
      <c r="AO69">
        <v>0</v>
      </c>
      <c r="AP69">
        <v>7.3632000000000017E-2</v>
      </c>
      <c r="AQ69">
        <v>16.629936507936506</v>
      </c>
      <c r="AR69">
        <v>0.19327989130434783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591.67537943286698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4.8700977931283758</v>
      </c>
      <c r="L70">
        <v>369.61</v>
      </c>
      <c r="M70">
        <v>24.689999999999998</v>
      </c>
      <c r="N70">
        <v>34.986931509251953</v>
      </c>
      <c r="O70">
        <v>0</v>
      </c>
      <c r="P70">
        <v>41.15</v>
      </c>
      <c r="Q70">
        <v>2.4400000000000004</v>
      </c>
      <c r="R70">
        <v>12.48693195774994</v>
      </c>
      <c r="S70">
        <v>7.78</v>
      </c>
      <c r="T70">
        <v>0</v>
      </c>
      <c r="U70">
        <v>20.210613502519582</v>
      </c>
      <c r="V70">
        <v>6.1269319319319315</v>
      </c>
      <c r="W70">
        <v>13.496932515337424</v>
      </c>
      <c r="X70">
        <v>43.68</v>
      </c>
      <c r="Y70">
        <v>0</v>
      </c>
      <c r="Z70">
        <v>0</v>
      </c>
      <c r="AA70">
        <v>0</v>
      </c>
      <c r="AB70">
        <v>0</v>
      </c>
      <c r="AC70">
        <v>2.8503243285691848</v>
      </c>
      <c r="AD70">
        <v>0</v>
      </c>
      <c r="AE70">
        <v>0</v>
      </c>
      <c r="AF70">
        <v>7.8416835699797147</v>
      </c>
      <c r="AG70">
        <v>12.833444000000002</v>
      </c>
      <c r="AH70">
        <v>12.275084899683211</v>
      </c>
      <c r="AI70">
        <v>0</v>
      </c>
      <c r="AJ70">
        <v>0</v>
      </c>
      <c r="AK70">
        <v>15.547457840819543</v>
      </c>
      <c r="AL70">
        <v>0</v>
      </c>
      <c r="AM70">
        <v>0</v>
      </c>
      <c r="AN70">
        <v>0.5998431782540512</v>
      </c>
      <c r="AO70">
        <v>0</v>
      </c>
      <c r="AP70">
        <v>7.3632000000000017E-2</v>
      </c>
      <c r="AQ70">
        <v>16.629936507936506</v>
      </c>
      <c r="AR70">
        <v>0.19327989130434783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651.64325477526143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4.930089405534801</v>
      </c>
      <c r="L71">
        <v>369.61</v>
      </c>
      <c r="M71">
        <v>25.87</v>
      </c>
      <c r="N71">
        <v>34.986931509251953</v>
      </c>
      <c r="O71">
        <v>0</v>
      </c>
      <c r="P71">
        <v>41.15</v>
      </c>
      <c r="Q71">
        <v>2.4400000000000004</v>
      </c>
      <c r="R71">
        <v>12.48693195774994</v>
      </c>
      <c r="S71">
        <v>7.78</v>
      </c>
      <c r="T71">
        <v>0</v>
      </c>
      <c r="U71">
        <v>20.210613502519582</v>
      </c>
      <c r="V71">
        <v>6.1269319319319315</v>
      </c>
      <c r="W71">
        <v>13.496932515337424</v>
      </c>
      <c r="X71">
        <v>43.68</v>
      </c>
      <c r="Y71">
        <v>0</v>
      </c>
      <c r="Z71">
        <v>0</v>
      </c>
      <c r="AA71">
        <v>0</v>
      </c>
      <c r="AB71">
        <v>0</v>
      </c>
      <c r="AC71">
        <v>2.8503243285691848</v>
      </c>
      <c r="AD71">
        <v>0.3896525359576079</v>
      </c>
      <c r="AE71">
        <v>4.8537819833459501</v>
      </c>
      <c r="AF71">
        <v>7.8416835699797147</v>
      </c>
      <c r="AG71">
        <v>12.833444000000002</v>
      </c>
      <c r="AH71">
        <v>18.41416135163675</v>
      </c>
      <c r="AI71">
        <v>0</v>
      </c>
      <c r="AJ71">
        <v>0</v>
      </c>
      <c r="AK71">
        <v>15.547457840819543</v>
      </c>
      <c r="AL71">
        <v>0</v>
      </c>
      <c r="AM71">
        <v>0</v>
      </c>
      <c r="AN71">
        <v>0.5998431782540512</v>
      </c>
      <c r="AO71">
        <v>0</v>
      </c>
      <c r="AP71">
        <v>7.3632000000000017E-2</v>
      </c>
      <c r="AQ71">
        <v>16.629936507936506</v>
      </c>
      <c r="AR71">
        <v>0.19327989130434783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664.26575735892493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4.9300000000000006</v>
      </c>
      <c r="L72">
        <v>369.61</v>
      </c>
      <c r="M72">
        <v>27.1</v>
      </c>
      <c r="N72">
        <v>34.986931509251953</v>
      </c>
      <c r="O72">
        <v>0</v>
      </c>
      <c r="P72">
        <v>41.15</v>
      </c>
      <c r="Q72">
        <v>2.4400000000000004</v>
      </c>
      <c r="R72">
        <v>12.48693195774994</v>
      </c>
      <c r="S72">
        <v>7.78</v>
      </c>
      <c r="T72">
        <v>0</v>
      </c>
      <c r="U72">
        <v>20.210613502519582</v>
      </c>
      <c r="V72">
        <v>6.1269319319319315</v>
      </c>
      <c r="W72">
        <v>13.496932515337424</v>
      </c>
      <c r="X72">
        <v>43.68</v>
      </c>
      <c r="Y72">
        <v>0</v>
      </c>
      <c r="Z72">
        <v>0.64738636363636359</v>
      </c>
      <c r="AA72">
        <v>3.8988059071729957</v>
      </c>
      <c r="AB72">
        <v>0.78240810202550615</v>
      </c>
      <c r="AC72">
        <v>2.8503243285691848</v>
      </c>
      <c r="AD72">
        <v>5.3815003785011353</v>
      </c>
      <c r="AE72">
        <v>9.7075639666919002</v>
      </c>
      <c r="AF72">
        <v>7.8416835699797147</v>
      </c>
      <c r="AG72">
        <v>12.833444000000002</v>
      </c>
      <c r="AH72">
        <v>24.547101795142556</v>
      </c>
      <c r="AI72">
        <v>0</v>
      </c>
      <c r="AJ72">
        <v>0</v>
      </c>
      <c r="AK72">
        <v>15.547457840819543</v>
      </c>
      <c r="AL72">
        <v>0</v>
      </c>
      <c r="AM72">
        <v>0</v>
      </c>
      <c r="AN72">
        <v>0.5998431782540512</v>
      </c>
      <c r="AO72">
        <v>0</v>
      </c>
      <c r="AP72">
        <v>7.3632000000000017E-2</v>
      </c>
      <c r="AQ72">
        <v>16.629936507936506</v>
      </c>
      <c r="AR72">
        <v>0.19327989130434783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686.80283859562041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8.3198629347127717</v>
      </c>
      <c r="L73">
        <v>369.61</v>
      </c>
      <c r="M73">
        <v>27.1</v>
      </c>
      <c r="N73">
        <v>34.986931509251953</v>
      </c>
      <c r="O73">
        <v>0</v>
      </c>
      <c r="P73">
        <v>41.15</v>
      </c>
      <c r="Q73">
        <v>2.4400000000000004</v>
      </c>
      <c r="R73">
        <v>12.48693195774994</v>
      </c>
      <c r="S73">
        <v>7.78</v>
      </c>
      <c r="T73">
        <v>0</v>
      </c>
      <c r="U73">
        <v>20.210613502519582</v>
      </c>
      <c r="V73">
        <v>6.1269319319319315</v>
      </c>
      <c r="W73">
        <v>13.496932515337424</v>
      </c>
      <c r="X73">
        <v>43.68</v>
      </c>
      <c r="Y73">
        <v>0</v>
      </c>
      <c r="Z73">
        <v>3.8413636363636363</v>
      </c>
      <c r="AA73">
        <v>7.0951518987341764</v>
      </c>
      <c r="AB73">
        <v>11.63793698424606</v>
      </c>
      <c r="AC73">
        <v>5.7098531490497875</v>
      </c>
      <c r="AD73">
        <v>5.3815003785011353</v>
      </c>
      <c r="AE73">
        <v>9.7075639666919002</v>
      </c>
      <c r="AF73">
        <v>11.501749492900608</v>
      </c>
      <c r="AG73">
        <v>12.833444000000002</v>
      </c>
      <c r="AH73">
        <v>34.447551425554387</v>
      </c>
      <c r="AI73">
        <v>0</v>
      </c>
      <c r="AJ73">
        <v>0</v>
      </c>
      <c r="AK73">
        <v>15.547457840819543</v>
      </c>
      <c r="AL73">
        <v>0</v>
      </c>
      <c r="AM73">
        <v>2.3257464366091525</v>
      </c>
      <c r="AN73">
        <v>0.5998431782540512</v>
      </c>
      <c r="AO73">
        <v>0</v>
      </c>
      <c r="AP73">
        <v>7.3632000000000017E-2</v>
      </c>
      <c r="AQ73">
        <v>16.629936507936506</v>
      </c>
      <c r="AR73">
        <v>0.32826902173913047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726.3193336176995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8.9801369863013694</v>
      </c>
      <c r="L74">
        <v>369.61</v>
      </c>
      <c r="M74">
        <v>27.1</v>
      </c>
      <c r="N74">
        <v>34.986931509251953</v>
      </c>
      <c r="O74">
        <v>0</v>
      </c>
      <c r="P74">
        <v>41.15</v>
      </c>
      <c r="Q74">
        <v>2.4400000000000004</v>
      </c>
      <c r="R74">
        <v>12.48693195774994</v>
      </c>
      <c r="S74">
        <v>7.78</v>
      </c>
      <c r="T74">
        <v>0</v>
      </c>
      <c r="U74">
        <v>20.210613502519582</v>
      </c>
      <c r="V74">
        <v>6.1269319319319315</v>
      </c>
      <c r="W74">
        <v>13.496932515337424</v>
      </c>
      <c r="X74">
        <v>43.68</v>
      </c>
      <c r="Y74">
        <v>0</v>
      </c>
      <c r="Z74">
        <v>3.8413636363636363</v>
      </c>
      <c r="AA74">
        <v>7.0951518987341764</v>
      </c>
      <c r="AB74">
        <v>11.63793698424606</v>
      </c>
      <c r="AC74">
        <v>5.7098531490497875</v>
      </c>
      <c r="AD74">
        <v>5.3815003785011353</v>
      </c>
      <c r="AE74">
        <v>9.7075639666919002</v>
      </c>
      <c r="AF74">
        <v>11.501749492900608</v>
      </c>
      <c r="AG74">
        <v>12.833444000000002</v>
      </c>
      <c r="AH74">
        <v>34.447551425554387</v>
      </c>
      <c r="AI74">
        <v>0</v>
      </c>
      <c r="AJ74">
        <v>0</v>
      </c>
      <c r="AK74">
        <v>15.547457840819543</v>
      </c>
      <c r="AL74">
        <v>0</v>
      </c>
      <c r="AM74">
        <v>2.3257464366091525</v>
      </c>
      <c r="AN74">
        <v>0.5998431782540512</v>
      </c>
      <c r="AO74">
        <v>0</v>
      </c>
      <c r="AP74">
        <v>7.3632000000000017E-2</v>
      </c>
      <c r="AQ74">
        <v>16.629936507936506</v>
      </c>
      <c r="AR74">
        <v>0.32826902173913047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726.97960766928804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8.9801369863013694</v>
      </c>
      <c r="L75">
        <v>369.61</v>
      </c>
      <c r="M75">
        <v>27.1</v>
      </c>
      <c r="N75">
        <v>34.986931509251953</v>
      </c>
      <c r="O75">
        <v>0</v>
      </c>
      <c r="P75">
        <v>41.15</v>
      </c>
      <c r="Q75">
        <v>2.4400000000000004</v>
      </c>
      <c r="R75">
        <v>12.48693195774994</v>
      </c>
      <c r="S75">
        <v>7.78</v>
      </c>
      <c r="T75">
        <v>0</v>
      </c>
      <c r="U75">
        <v>20.210613502519582</v>
      </c>
      <c r="V75">
        <v>6.1269319319319315</v>
      </c>
      <c r="W75">
        <v>13.496932515337424</v>
      </c>
      <c r="X75">
        <v>43.68</v>
      </c>
      <c r="Y75">
        <v>0</v>
      </c>
      <c r="Z75">
        <v>3.8413636363636363</v>
      </c>
      <c r="AA75">
        <v>7.0951518987341764</v>
      </c>
      <c r="AB75">
        <v>11.63793698424606</v>
      </c>
      <c r="AC75">
        <v>5.7098531490497875</v>
      </c>
      <c r="AD75">
        <v>5.3815003785011353</v>
      </c>
      <c r="AE75">
        <v>9.7075639666919002</v>
      </c>
      <c r="AF75">
        <v>11.501749492900608</v>
      </c>
      <c r="AG75">
        <v>12.833444000000002</v>
      </c>
      <c r="AH75">
        <v>34.447551425554387</v>
      </c>
      <c r="AI75">
        <v>0</v>
      </c>
      <c r="AJ75">
        <v>0</v>
      </c>
      <c r="AK75">
        <v>15.547457840819543</v>
      </c>
      <c r="AL75">
        <v>0</v>
      </c>
      <c r="AM75">
        <v>2.3257464366091525</v>
      </c>
      <c r="AN75">
        <v>0.5998431782540512</v>
      </c>
      <c r="AO75">
        <v>0</v>
      </c>
      <c r="AP75">
        <v>0</v>
      </c>
      <c r="AQ75">
        <v>16.629936507936506</v>
      </c>
      <c r="AR75">
        <v>0.32826902173913047</v>
      </c>
      <c r="AS75">
        <v>3.1691874814154035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728.80503380190771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8.9801369863013694</v>
      </c>
      <c r="L76">
        <v>369.61</v>
      </c>
      <c r="M76">
        <v>27.1</v>
      </c>
      <c r="N76">
        <v>34.986931509251953</v>
      </c>
      <c r="O76">
        <v>0</v>
      </c>
      <c r="P76">
        <v>41.15</v>
      </c>
      <c r="Q76">
        <v>2.4400000000000004</v>
      </c>
      <c r="R76">
        <v>12.48693195774994</v>
      </c>
      <c r="S76">
        <v>7.78</v>
      </c>
      <c r="T76">
        <v>0</v>
      </c>
      <c r="U76">
        <v>20.210613502519582</v>
      </c>
      <c r="V76">
        <v>6.1269319319319315</v>
      </c>
      <c r="W76">
        <v>13.496932515337424</v>
      </c>
      <c r="X76">
        <v>43.68</v>
      </c>
      <c r="Y76">
        <v>0</v>
      </c>
      <c r="Z76">
        <v>3.8413636363636363</v>
      </c>
      <c r="AA76">
        <v>3.8988059071729957</v>
      </c>
      <c r="AB76">
        <v>11.63793698424606</v>
      </c>
      <c r="AC76">
        <v>5.7098531490497875</v>
      </c>
      <c r="AD76">
        <v>5.3815003785011353</v>
      </c>
      <c r="AE76">
        <v>9.7075639666919002</v>
      </c>
      <c r="AF76">
        <v>11.501749492900608</v>
      </c>
      <c r="AG76">
        <v>12.833444000000002</v>
      </c>
      <c r="AH76">
        <v>33.474994086589234</v>
      </c>
      <c r="AI76">
        <v>0</v>
      </c>
      <c r="AJ76">
        <v>0</v>
      </c>
      <c r="AK76">
        <v>15.547457840819543</v>
      </c>
      <c r="AL76">
        <v>0</v>
      </c>
      <c r="AM76">
        <v>2.3257464366091525</v>
      </c>
      <c r="AN76">
        <v>0.5998431782540512</v>
      </c>
      <c r="AO76">
        <v>0</v>
      </c>
      <c r="AP76">
        <v>0</v>
      </c>
      <c r="AQ76">
        <v>16.629936507936506</v>
      </c>
      <c r="AR76">
        <v>0.32826902173913047</v>
      </c>
      <c r="AS76">
        <v>3.1691874814154035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724.63613047138142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8.9801369863013694</v>
      </c>
      <c r="L77">
        <v>369.61</v>
      </c>
      <c r="M77">
        <v>27.1</v>
      </c>
      <c r="N77">
        <v>34.986931509251953</v>
      </c>
      <c r="O77">
        <v>0</v>
      </c>
      <c r="P77">
        <v>41.15</v>
      </c>
      <c r="Q77">
        <v>2.4400000000000004</v>
      </c>
      <c r="R77">
        <v>12.48693195774994</v>
      </c>
      <c r="S77">
        <v>7.78</v>
      </c>
      <c r="T77">
        <v>0</v>
      </c>
      <c r="U77">
        <v>20.210613502519582</v>
      </c>
      <c r="V77">
        <v>6.1269319319319315</v>
      </c>
      <c r="W77">
        <v>13.496932515337424</v>
      </c>
      <c r="X77">
        <v>43.68</v>
      </c>
      <c r="Y77">
        <v>0</v>
      </c>
      <c r="Z77">
        <v>3.8413636363636363</v>
      </c>
      <c r="AA77">
        <v>0</v>
      </c>
      <c r="AB77">
        <v>11.63793698424606</v>
      </c>
      <c r="AC77">
        <v>5.7098531490497875</v>
      </c>
      <c r="AD77">
        <v>5.3815003785011353</v>
      </c>
      <c r="AE77">
        <v>9.7075639666919002</v>
      </c>
      <c r="AF77">
        <v>11.501749492900608</v>
      </c>
      <c r="AG77">
        <v>12.833444000000002</v>
      </c>
      <c r="AH77">
        <v>33.474994086589234</v>
      </c>
      <c r="AI77">
        <v>0</v>
      </c>
      <c r="AJ77">
        <v>0</v>
      </c>
      <c r="AK77">
        <v>15.547457840819543</v>
      </c>
      <c r="AL77">
        <v>0</v>
      </c>
      <c r="AM77">
        <v>2.3257464366091525</v>
      </c>
      <c r="AN77">
        <v>0.5998431782540512</v>
      </c>
      <c r="AO77">
        <v>0</v>
      </c>
      <c r="AP77">
        <v>0</v>
      </c>
      <c r="AQ77">
        <v>16.629936507936506</v>
      </c>
      <c r="AR77">
        <v>8.7804293478260877</v>
      </c>
      <c r="AS77">
        <v>3.1691874814154035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729.18948489029526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8.9801369863013694</v>
      </c>
      <c r="L78">
        <v>369.61</v>
      </c>
      <c r="M78">
        <v>27.1</v>
      </c>
      <c r="N78">
        <v>34.986931509251953</v>
      </c>
      <c r="O78">
        <v>0</v>
      </c>
      <c r="P78">
        <v>41.15</v>
      </c>
      <c r="Q78">
        <v>2.4400000000000004</v>
      </c>
      <c r="R78">
        <v>12.48693195774994</v>
      </c>
      <c r="S78">
        <v>7.78</v>
      </c>
      <c r="T78">
        <v>0</v>
      </c>
      <c r="U78">
        <v>20.210613502519582</v>
      </c>
      <c r="V78">
        <v>6.1269319319319315</v>
      </c>
      <c r="W78">
        <v>13.496932515337424</v>
      </c>
      <c r="X78">
        <v>43.68</v>
      </c>
      <c r="Y78">
        <v>0</v>
      </c>
      <c r="Z78">
        <v>3.8413636363636363</v>
      </c>
      <c r="AA78">
        <v>0</v>
      </c>
      <c r="AB78">
        <v>11.63793698424606</v>
      </c>
      <c r="AC78">
        <v>5.7098531490497875</v>
      </c>
      <c r="AD78">
        <v>5.3815003785011353</v>
      </c>
      <c r="AE78">
        <v>9.7075639666919002</v>
      </c>
      <c r="AF78">
        <v>11.501749492900608</v>
      </c>
      <c r="AG78">
        <v>12.833444000000002</v>
      </c>
      <c r="AH78">
        <v>24.57471383315734</v>
      </c>
      <c r="AI78">
        <v>0</v>
      </c>
      <c r="AJ78">
        <v>0</v>
      </c>
      <c r="AK78">
        <v>15.547457840819543</v>
      </c>
      <c r="AL78">
        <v>0</v>
      </c>
      <c r="AM78">
        <v>2.3257464366091525</v>
      </c>
      <c r="AN78">
        <v>0.5998431782540512</v>
      </c>
      <c r="AO78">
        <v>0</v>
      </c>
      <c r="AP78">
        <v>0</v>
      </c>
      <c r="AQ78">
        <v>16.629936507936506</v>
      </c>
      <c r="AR78">
        <v>8.7804293478260877</v>
      </c>
      <c r="AS78">
        <v>3.1691874814154035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720.28920463686336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8.9801369863013694</v>
      </c>
      <c r="L79">
        <v>369.61</v>
      </c>
      <c r="M79">
        <v>27.1</v>
      </c>
      <c r="N79">
        <v>34.986931509251953</v>
      </c>
      <c r="O79">
        <v>0</v>
      </c>
      <c r="P79">
        <v>41.15</v>
      </c>
      <c r="Q79">
        <v>2.4400000000000004</v>
      </c>
      <c r="R79">
        <v>12.48693195774994</v>
      </c>
      <c r="S79">
        <v>7.78</v>
      </c>
      <c r="T79">
        <v>0</v>
      </c>
      <c r="U79">
        <v>20.210613502519582</v>
      </c>
      <c r="V79">
        <v>6.1269319319319315</v>
      </c>
      <c r="W79">
        <v>13.496932515337424</v>
      </c>
      <c r="X79">
        <v>43.68</v>
      </c>
      <c r="Y79">
        <v>0</v>
      </c>
      <c r="Z79">
        <v>0.64738636363636359</v>
      </c>
      <c r="AA79">
        <v>0</v>
      </c>
      <c r="AB79">
        <v>0.58910727681920472</v>
      </c>
      <c r="AC79">
        <v>2.8503243285691848</v>
      </c>
      <c r="AD79">
        <v>5.3815003785011353</v>
      </c>
      <c r="AE79">
        <v>9.7075639666919002</v>
      </c>
      <c r="AF79">
        <v>11.501749492900608</v>
      </c>
      <c r="AG79">
        <v>12.833444000000002</v>
      </c>
      <c r="AH79">
        <v>18.41416135163675</v>
      </c>
      <c r="AI79">
        <v>1.1260816967792615</v>
      </c>
      <c r="AJ79">
        <v>0</v>
      </c>
      <c r="AK79">
        <v>15.547457840819543</v>
      </c>
      <c r="AL79">
        <v>0</v>
      </c>
      <c r="AM79">
        <v>0</v>
      </c>
      <c r="AN79">
        <v>0.5998431782540512</v>
      </c>
      <c r="AO79">
        <v>0</v>
      </c>
      <c r="AP79">
        <v>0</v>
      </c>
      <c r="AQ79">
        <v>16.629936507936506</v>
      </c>
      <c r="AR79">
        <v>8.7804293478260877</v>
      </c>
      <c r="AS79">
        <v>3.1691874814154035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695.82665161487796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8.9801369863013694</v>
      </c>
      <c r="L80">
        <v>369.61</v>
      </c>
      <c r="M80">
        <v>27.1</v>
      </c>
      <c r="N80">
        <v>34.986931509251953</v>
      </c>
      <c r="O80">
        <v>0</v>
      </c>
      <c r="P80">
        <v>41.15</v>
      </c>
      <c r="Q80">
        <v>2.4400000000000004</v>
      </c>
      <c r="R80">
        <v>12.48693195774994</v>
      </c>
      <c r="S80">
        <v>7.78</v>
      </c>
      <c r="T80">
        <v>0</v>
      </c>
      <c r="U80">
        <v>20.210613502519582</v>
      </c>
      <c r="V80">
        <v>6.1269319319319315</v>
      </c>
      <c r="W80">
        <v>13.496932515337424</v>
      </c>
      <c r="X80">
        <v>43.68</v>
      </c>
      <c r="Y80">
        <v>0</v>
      </c>
      <c r="Z80">
        <v>0</v>
      </c>
      <c r="AA80">
        <v>0</v>
      </c>
      <c r="AB80">
        <v>0</v>
      </c>
      <c r="AC80">
        <v>2.8503243285691848</v>
      </c>
      <c r="AD80">
        <v>2.6938183194549583</v>
      </c>
      <c r="AE80">
        <v>4.8537819833459501</v>
      </c>
      <c r="AF80">
        <v>11.501749492900608</v>
      </c>
      <c r="AG80">
        <v>12.833444000000002</v>
      </c>
      <c r="AH80">
        <v>12.275084899683211</v>
      </c>
      <c r="AI80">
        <v>4.8725278868813833</v>
      </c>
      <c r="AJ80">
        <v>0</v>
      </c>
      <c r="AK80">
        <v>15.547457840819543</v>
      </c>
      <c r="AL80">
        <v>0</v>
      </c>
      <c r="AM80">
        <v>0</v>
      </c>
      <c r="AN80">
        <v>0.5998431782540512</v>
      </c>
      <c r="AO80">
        <v>0</v>
      </c>
      <c r="AP80">
        <v>0</v>
      </c>
      <c r="AQ80">
        <v>16.629936507936506</v>
      </c>
      <c r="AR80">
        <v>0.97560326086956517</v>
      </c>
      <c r="AS80">
        <v>3.1691874814154035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676.85123758322243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8.9801369863013694</v>
      </c>
      <c r="L81">
        <v>369.61</v>
      </c>
      <c r="M81">
        <v>27.1</v>
      </c>
      <c r="N81">
        <v>34.986931509251953</v>
      </c>
      <c r="O81">
        <v>0</v>
      </c>
      <c r="P81">
        <v>41.15</v>
      </c>
      <c r="Q81">
        <v>2.4400000000000004</v>
      </c>
      <c r="R81">
        <v>12.48693195774994</v>
      </c>
      <c r="S81">
        <v>7.78</v>
      </c>
      <c r="T81">
        <v>0</v>
      </c>
      <c r="U81">
        <v>20.210613502519582</v>
      </c>
      <c r="V81">
        <v>6.1269319319319315</v>
      </c>
      <c r="W81">
        <v>13.496932515337424</v>
      </c>
      <c r="X81">
        <v>43.68</v>
      </c>
      <c r="Y81">
        <v>0</v>
      </c>
      <c r="Z81">
        <v>0</v>
      </c>
      <c r="AA81">
        <v>0</v>
      </c>
      <c r="AB81">
        <v>0</v>
      </c>
      <c r="AC81">
        <v>2.8503243285691848</v>
      </c>
      <c r="AD81">
        <v>0</v>
      </c>
      <c r="AE81">
        <v>4.8537819833459501</v>
      </c>
      <c r="AF81">
        <v>11.501749492900608</v>
      </c>
      <c r="AG81">
        <v>12.833444000000002</v>
      </c>
      <c r="AH81">
        <v>12.275084899683211</v>
      </c>
      <c r="AI81">
        <v>4.8725278868813833</v>
      </c>
      <c r="AJ81">
        <v>0</v>
      </c>
      <c r="AK81">
        <v>15.547457840819543</v>
      </c>
      <c r="AL81">
        <v>0</v>
      </c>
      <c r="AM81">
        <v>0</v>
      </c>
      <c r="AN81">
        <v>0.5998431782540512</v>
      </c>
      <c r="AO81">
        <v>0</v>
      </c>
      <c r="AP81">
        <v>0</v>
      </c>
      <c r="AQ81">
        <v>16.629936507936506</v>
      </c>
      <c r="AR81">
        <v>0.48780163043478258</v>
      </c>
      <c r="AS81">
        <v>1.2701293487957181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671.77055950071303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8.9801369863013694</v>
      </c>
      <c r="L82">
        <v>369.61</v>
      </c>
      <c r="M82">
        <v>27.1</v>
      </c>
      <c r="N82">
        <v>34.986931509251953</v>
      </c>
      <c r="O82">
        <v>0</v>
      </c>
      <c r="P82">
        <v>41.15</v>
      </c>
      <c r="Q82">
        <v>2.4400000000000004</v>
      </c>
      <c r="R82">
        <v>12.48693195774994</v>
      </c>
      <c r="S82">
        <v>7.78</v>
      </c>
      <c r="T82">
        <v>0</v>
      </c>
      <c r="U82">
        <v>20.210613502519582</v>
      </c>
      <c r="V82">
        <v>6.1269319319319315</v>
      </c>
      <c r="W82">
        <v>13.496932515337424</v>
      </c>
      <c r="X82">
        <v>43.68</v>
      </c>
      <c r="Y82">
        <v>0</v>
      </c>
      <c r="Z82">
        <v>0</v>
      </c>
      <c r="AA82">
        <v>0</v>
      </c>
      <c r="AB82">
        <v>0</v>
      </c>
      <c r="AC82">
        <v>2.8503243285691848</v>
      </c>
      <c r="AD82">
        <v>0</v>
      </c>
      <c r="AE82">
        <v>4.8537819833459501</v>
      </c>
      <c r="AF82">
        <v>11.501749492900608</v>
      </c>
      <c r="AG82">
        <v>12.833444000000002</v>
      </c>
      <c r="AH82">
        <v>0</v>
      </c>
      <c r="AI82">
        <v>4.8725278868813833</v>
      </c>
      <c r="AJ82">
        <v>0</v>
      </c>
      <c r="AK82">
        <v>15.547457840819543</v>
      </c>
      <c r="AL82">
        <v>0</v>
      </c>
      <c r="AM82">
        <v>0</v>
      </c>
      <c r="AN82">
        <v>0.5998431782540512</v>
      </c>
      <c r="AO82">
        <v>0</v>
      </c>
      <c r="AP82">
        <v>0</v>
      </c>
      <c r="AQ82">
        <v>16.629936507936506</v>
      </c>
      <c r="AR82">
        <v>0.48780163043478258</v>
      </c>
      <c r="AS82">
        <v>1.2701293487957181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659.49547460102985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4.9401516546939277</v>
      </c>
      <c r="L83">
        <v>316.83</v>
      </c>
      <c r="M83">
        <v>27.1</v>
      </c>
      <c r="N83">
        <v>34.986931509251953</v>
      </c>
      <c r="O83">
        <v>0</v>
      </c>
      <c r="P83">
        <v>41.15</v>
      </c>
      <c r="Q83">
        <v>2.4400000000000004</v>
      </c>
      <c r="R83">
        <v>12.48693195774994</v>
      </c>
      <c r="S83">
        <v>7.78</v>
      </c>
      <c r="T83">
        <v>0</v>
      </c>
      <c r="U83">
        <v>20.210613502519582</v>
      </c>
      <c r="V83">
        <v>6.1269319319319315</v>
      </c>
      <c r="W83">
        <v>13.496932515337424</v>
      </c>
      <c r="X83">
        <v>43.68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4.8537819833459501</v>
      </c>
      <c r="AF83">
        <v>11.501749492900608</v>
      </c>
      <c r="AG83">
        <v>12.833444000000002</v>
      </c>
      <c r="AH83">
        <v>0</v>
      </c>
      <c r="AI83">
        <v>4.8725278868813833</v>
      </c>
      <c r="AJ83">
        <v>0</v>
      </c>
      <c r="AK83">
        <v>15.547457840819543</v>
      </c>
      <c r="AL83">
        <v>0</v>
      </c>
      <c r="AM83">
        <v>0</v>
      </c>
      <c r="AN83">
        <v>0.5998431782540512</v>
      </c>
      <c r="AO83">
        <v>0</v>
      </c>
      <c r="AP83">
        <v>0</v>
      </c>
      <c r="AQ83">
        <v>16.629936507936506</v>
      </c>
      <c r="AR83">
        <v>0.97560326086956517</v>
      </c>
      <c r="AS83">
        <v>1.2701293487957181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600.31296657128803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4.9401516546939277</v>
      </c>
      <c r="L84">
        <v>316.83</v>
      </c>
      <c r="M84">
        <v>27.1</v>
      </c>
      <c r="N84">
        <v>34.986931509251953</v>
      </c>
      <c r="O84">
        <v>0</v>
      </c>
      <c r="P84">
        <v>41.15</v>
      </c>
      <c r="Q84">
        <v>2.4400000000000004</v>
      </c>
      <c r="R84">
        <v>12.48693195774994</v>
      </c>
      <c r="S84">
        <v>7.78</v>
      </c>
      <c r="T84">
        <v>0</v>
      </c>
      <c r="U84">
        <v>20.210613502519582</v>
      </c>
      <c r="V84">
        <v>6.1269319319319315</v>
      </c>
      <c r="W84">
        <v>13.496932515337424</v>
      </c>
      <c r="X84">
        <v>43.68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4.8537819833459501</v>
      </c>
      <c r="AF84">
        <v>7.8416835699797147</v>
      </c>
      <c r="AG84">
        <v>12.833444000000002</v>
      </c>
      <c r="AH84">
        <v>0</v>
      </c>
      <c r="AI84">
        <v>4.8725278868813833</v>
      </c>
      <c r="AJ84">
        <v>0</v>
      </c>
      <c r="AK84">
        <v>15.547457840819543</v>
      </c>
      <c r="AL84">
        <v>0</v>
      </c>
      <c r="AM84">
        <v>0</v>
      </c>
      <c r="AN84">
        <v>0.5998431782540512</v>
      </c>
      <c r="AO84">
        <v>0</v>
      </c>
      <c r="AP84">
        <v>0</v>
      </c>
      <c r="AQ84">
        <v>16.629936507936506</v>
      </c>
      <c r="AR84">
        <v>0.97560326086956517</v>
      </c>
      <c r="AS84">
        <v>1.2701293487957181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596.65290064836722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4.9399999999999995</v>
      </c>
      <c r="L85">
        <v>316.83</v>
      </c>
      <c r="M85">
        <v>27.1</v>
      </c>
      <c r="N85">
        <v>34.986931509251953</v>
      </c>
      <c r="O85">
        <v>0</v>
      </c>
      <c r="P85">
        <v>41.15</v>
      </c>
      <c r="Q85">
        <v>2.4400000000000004</v>
      </c>
      <c r="R85">
        <v>12.48693195774994</v>
      </c>
      <c r="S85">
        <v>7.78</v>
      </c>
      <c r="T85">
        <v>0</v>
      </c>
      <c r="U85">
        <v>20.210613502519582</v>
      </c>
      <c r="V85">
        <v>6.1269319319319315</v>
      </c>
      <c r="W85">
        <v>13.496932515337424</v>
      </c>
      <c r="X85">
        <v>43.68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4.8537819833459501</v>
      </c>
      <c r="AF85">
        <v>7.8416835699797147</v>
      </c>
      <c r="AG85">
        <v>12.833444000000002</v>
      </c>
      <c r="AH85">
        <v>0</v>
      </c>
      <c r="AI85">
        <v>1.0524414768263943</v>
      </c>
      <c r="AJ85">
        <v>0</v>
      </c>
      <c r="AK85">
        <v>15.547457840819543</v>
      </c>
      <c r="AL85">
        <v>0</v>
      </c>
      <c r="AM85">
        <v>0</v>
      </c>
      <c r="AN85">
        <v>0.5998431782540512</v>
      </c>
      <c r="AO85">
        <v>0</v>
      </c>
      <c r="AP85">
        <v>0</v>
      </c>
      <c r="AQ85">
        <v>16.629936507936506</v>
      </c>
      <c r="AR85">
        <v>8.7804293478260877</v>
      </c>
      <c r="AS85">
        <v>1.2701293487957181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600.63748867057484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4.9399999999999995</v>
      </c>
      <c r="L86">
        <v>259.22000000000003</v>
      </c>
      <c r="M86">
        <v>27.1</v>
      </c>
      <c r="N86">
        <v>34.986931509251953</v>
      </c>
      <c r="O86">
        <v>0</v>
      </c>
      <c r="P86">
        <v>41.15</v>
      </c>
      <c r="Q86">
        <v>2.4400000000000004</v>
      </c>
      <c r="R86">
        <v>12.48693195774994</v>
      </c>
      <c r="S86">
        <v>7.78</v>
      </c>
      <c r="T86">
        <v>0</v>
      </c>
      <c r="U86">
        <v>20.210613502519582</v>
      </c>
      <c r="V86">
        <v>6.1269319319319315</v>
      </c>
      <c r="W86">
        <v>13.496932515337424</v>
      </c>
      <c r="X86">
        <v>43.68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4.8537819833459501</v>
      </c>
      <c r="AF86">
        <v>7.8416835699797147</v>
      </c>
      <c r="AG86">
        <v>12.833444000000002</v>
      </c>
      <c r="AH86">
        <v>0</v>
      </c>
      <c r="AI86">
        <v>0</v>
      </c>
      <c r="AJ86">
        <v>0</v>
      </c>
      <c r="AK86">
        <v>15.547457840819543</v>
      </c>
      <c r="AL86">
        <v>0</v>
      </c>
      <c r="AM86">
        <v>0</v>
      </c>
      <c r="AN86">
        <v>0.5998431782540512</v>
      </c>
      <c r="AO86">
        <v>0</v>
      </c>
      <c r="AP86">
        <v>0</v>
      </c>
      <c r="AQ86">
        <v>16.629936507936506</v>
      </c>
      <c r="AR86">
        <v>8.7804293478260877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541.97504719374842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4.9399999999999995</v>
      </c>
      <c r="L87">
        <v>203.54</v>
      </c>
      <c r="M87">
        <v>27.1</v>
      </c>
      <c r="N87">
        <v>34.986931509251953</v>
      </c>
      <c r="O87">
        <v>0</v>
      </c>
      <c r="P87">
        <v>41.15</v>
      </c>
      <c r="Q87">
        <v>1.66</v>
      </c>
      <c r="R87">
        <v>6.868042177258479</v>
      </c>
      <c r="S87">
        <v>4.2699999999999996</v>
      </c>
      <c r="T87">
        <v>0</v>
      </c>
      <c r="U87">
        <v>20.210613502519582</v>
      </c>
      <c r="V87">
        <v>6.1269319319319315</v>
      </c>
      <c r="W87">
        <v>13.496932515337424</v>
      </c>
      <c r="X87">
        <v>43.68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4.8537819833459501</v>
      </c>
      <c r="AF87">
        <v>7.8416835699797147</v>
      </c>
      <c r="AG87">
        <v>12.833444000000002</v>
      </c>
      <c r="AH87">
        <v>0</v>
      </c>
      <c r="AI87">
        <v>0</v>
      </c>
      <c r="AJ87">
        <v>0</v>
      </c>
      <c r="AK87">
        <v>15.547457840819543</v>
      </c>
      <c r="AL87">
        <v>0</v>
      </c>
      <c r="AM87">
        <v>0</v>
      </c>
      <c r="AN87">
        <v>0.5998431782540512</v>
      </c>
      <c r="AO87">
        <v>0</v>
      </c>
      <c r="AP87">
        <v>0</v>
      </c>
      <c r="AQ87">
        <v>16.629936507936506</v>
      </c>
      <c r="AR87">
        <v>8.7804293478260877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476.38615741325697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4.9400000000000004</v>
      </c>
      <c r="L88">
        <v>203.54</v>
      </c>
      <c r="M88">
        <v>27.1</v>
      </c>
      <c r="N88">
        <v>34.986931509251953</v>
      </c>
      <c r="O88">
        <v>0</v>
      </c>
      <c r="P88">
        <v>41.15</v>
      </c>
      <c r="Q88">
        <v>2.4400000000000004</v>
      </c>
      <c r="R88">
        <v>12.48693195774994</v>
      </c>
      <c r="S88">
        <v>7.78</v>
      </c>
      <c r="T88">
        <v>0</v>
      </c>
      <c r="U88">
        <v>20.210613502519582</v>
      </c>
      <c r="V88">
        <v>6.1269319319319315</v>
      </c>
      <c r="W88">
        <v>13.496932515337424</v>
      </c>
      <c r="X88">
        <v>43.68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4.8537819833459501</v>
      </c>
      <c r="AF88">
        <v>7.8416835699797147</v>
      </c>
      <c r="AG88">
        <v>12.833444000000002</v>
      </c>
      <c r="AH88">
        <v>0</v>
      </c>
      <c r="AI88">
        <v>0</v>
      </c>
      <c r="AJ88">
        <v>0</v>
      </c>
      <c r="AK88">
        <v>15.547457840819543</v>
      </c>
      <c r="AL88">
        <v>0</v>
      </c>
      <c r="AM88">
        <v>0</v>
      </c>
      <c r="AN88">
        <v>0.5998431782540512</v>
      </c>
      <c r="AO88">
        <v>0</v>
      </c>
      <c r="AP88">
        <v>0</v>
      </c>
      <c r="AQ88">
        <v>16.629936507936506</v>
      </c>
      <c r="AR88">
        <v>0.97560326086956517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478.49022110679186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4.9399999999999995</v>
      </c>
      <c r="L89">
        <v>203.54</v>
      </c>
      <c r="M89">
        <v>27.1</v>
      </c>
      <c r="N89">
        <v>34.986931509251953</v>
      </c>
      <c r="O89">
        <v>0</v>
      </c>
      <c r="P89">
        <v>41.15</v>
      </c>
      <c r="Q89">
        <v>2.4400000000000004</v>
      </c>
      <c r="R89">
        <v>12.48693195774994</v>
      </c>
      <c r="S89">
        <v>7.78</v>
      </c>
      <c r="T89">
        <v>0</v>
      </c>
      <c r="U89">
        <v>20.210613502519582</v>
      </c>
      <c r="V89">
        <v>6.1269319319319315</v>
      </c>
      <c r="W89">
        <v>13.496932515337424</v>
      </c>
      <c r="X89">
        <v>43.68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4.8537819833459501</v>
      </c>
      <c r="AF89">
        <v>7.8416835699797147</v>
      </c>
      <c r="AG89">
        <v>12.833444000000002</v>
      </c>
      <c r="AH89">
        <v>0</v>
      </c>
      <c r="AI89">
        <v>0</v>
      </c>
      <c r="AJ89">
        <v>0</v>
      </c>
      <c r="AK89">
        <v>15.547457840819543</v>
      </c>
      <c r="AL89">
        <v>0</v>
      </c>
      <c r="AM89">
        <v>0</v>
      </c>
      <c r="AN89">
        <v>0.5998431782540512</v>
      </c>
      <c r="AO89">
        <v>0</v>
      </c>
      <c r="AP89">
        <v>0</v>
      </c>
      <c r="AQ89">
        <v>12.472452380952378</v>
      </c>
      <c r="AR89">
        <v>0.97560326086956517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474.33273697980775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4.9400000000000004</v>
      </c>
      <c r="L90">
        <v>203.54</v>
      </c>
      <c r="M90">
        <v>27.1</v>
      </c>
      <c r="N90">
        <v>34.986931509251953</v>
      </c>
      <c r="O90">
        <v>0</v>
      </c>
      <c r="P90">
        <v>41.15</v>
      </c>
      <c r="Q90">
        <v>2.4400000000000004</v>
      </c>
      <c r="R90">
        <v>12.48693195774994</v>
      </c>
      <c r="S90">
        <v>7.78</v>
      </c>
      <c r="T90">
        <v>0</v>
      </c>
      <c r="U90">
        <v>20.210613502519582</v>
      </c>
      <c r="V90">
        <v>6.1269319319319315</v>
      </c>
      <c r="W90">
        <v>13.496932515337424</v>
      </c>
      <c r="X90">
        <v>43.68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4.8537819833459501</v>
      </c>
      <c r="AF90">
        <v>7.8416835699797147</v>
      </c>
      <c r="AG90">
        <v>12.833444000000002</v>
      </c>
      <c r="AH90">
        <v>0</v>
      </c>
      <c r="AI90">
        <v>0</v>
      </c>
      <c r="AJ90">
        <v>0</v>
      </c>
      <c r="AK90">
        <v>15.547457840819543</v>
      </c>
      <c r="AL90">
        <v>0</v>
      </c>
      <c r="AM90">
        <v>0</v>
      </c>
      <c r="AN90">
        <v>0.5998431782540512</v>
      </c>
      <c r="AO90">
        <v>0</v>
      </c>
      <c r="AP90">
        <v>0</v>
      </c>
      <c r="AQ90">
        <v>12.472452380952378</v>
      </c>
      <c r="AR90">
        <v>0.97560326086956517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474.33273697980775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4.9401469494600949</v>
      </c>
      <c r="L91">
        <v>203.54</v>
      </c>
      <c r="M91">
        <v>27.1</v>
      </c>
      <c r="N91">
        <v>34.986931509251953</v>
      </c>
      <c r="O91">
        <v>0</v>
      </c>
      <c r="P91">
        <v>41.15</v>
      </c>
      <c r="Q91">
        <v>1.66</v>
      </c>
      <c r="R91">
        <v>6.868042177258479</v>
      </c>
      <c r="S91">
        <v>4.2699999999999996</v>
      </c>
      <c r="T91">
        <v>0</v>
      </c>
      <c r="U91">
        <v>20.210613502519582</v>
      </c>
      <c r="V91">
        <v>6.1269319319319315</v>
      </c>
      <c r="W91">
        <v>13.496932515337424</v>
      </c>
      <c r="X91">
        <v>43.68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4.8537819833459501</v>
      </c>
      <c r="AF91">
        <v>7.8416835699797147</v>
      </c>
      <c r="AG91">
        <v>12.833444000000002</v>
      </c>
      <c r="AH91">
        <v>0</v>
      </c>
      <c r="AI91">
        <v>0</v>
      </c>
      <c r="AJ91">
        <v>0</v>
      </c>
      <c r="AK91">
        <v>15.547457840819543</v>
      </c>
      <c r="AL91">
        <v>0</v>
      </c>
      <c r="AM91">
        <v>0</v>
      </c>
      <c r="AN91">
        <v>0.5998431782540512</v>
      </c>
      <c r="AO91">
        <v>0</v>
      </c>
      <c r="AP91">
        <v>0</v>
      </c>
      <c r="AQ91">
        <v>12.472452380952378</v>
      </c>
      <c r="AR91">
        <v>1.6260054347826087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465.07439632268944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4.9401558507114238</v>
      </c>
      <c r="L92">
        <v>203.54</v>
      </c>
      <c r="M92">
        <v>27.1</v>
      </c>
      <c r="N92">
        <v>34.986931509251953</v>
      </c>
      <c r="O92">
        <v>0</v>
      </c>
      <c r="P92">
        <v>41.15</v>
      </c>
      <c r="Q92">
        <v>1.66</v>
      </c>
      <c r="R92">
        <v>6.868042177258479</v>
      </c>
      <c r="S92">
        <v>4.2699999999999996</v>
      </c>
      <c r="T92">
        <v>0</v>
      </c>
      <c r="U92">
        <v>20.210613502519582</v>
      </c>
      <c r="V92">
        <v>6.1269319319319315</v>
      </c>
      <c r="W92">
        <v>13.496932515337424</v>
      </c>
      <c r="X92">
        <v>43.68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4.8537819833459501</v>
      </c>
      <c r="AF92">
        <v>7.8416835699797147</v>
      </c>
      <c r="AG92">
        <v>12.833444000000002</v>
      </c>
      <c r="AH92">
        <v>0</v>
      </c>
      <c r="AI92">
        <v>0</v>
      </c>
      <c r="AJ92">
        <v>0</v>
      </c>
      <c r="AK92">
        <v>15.547457840819543</v>
      </c>
      <c r="AL92">
        <v>0</v>
      </c>
      <c r="AM92">
        <v>0</v>
      </c>
      <c r="AN92">
        <v>0.5998431782540512</v>
      </c>
      <c r="AO92">
        <v>0</v>
      </c>
      <c r="AP92">
        <v>0</v>
      </c>
      <c r="AQ92">
        <v>12.472452380952378</v>
      </c>
      <c r="AR92">
        <v>1.6260054347826087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465.07440522394074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4.9400000000000004</v>
      </c>
      <c r="L93">
        <v>203.54</v>
      </c>
      <c r="M93">
        <v>27.1</v>
      </c>
      <c r="N93">
        <v>34.986931509251953</v>
      </c>
      <c r="O93">
        <v>0</v>
      </c>
      <c r="P93">
        <v>41.15</v>
      </c>
      <c r="Q93">
        <v>1.66</v>
      </c>
      <c r="R93">
        <v>6.868042177258479</v>
      </c>
      <c r="S93">
        <v>4.2699999999999996</v>
      </c>
      <c r="T93">
        <v>0</v>
      </c>
      <c r="U93">
        <v>20.210613502519582</v>
      </c>
      <c r="V93">
        <v>6.1269319319319315</v>
      </c>
      <c r="W93">
        <v>13.496932515337424</v>
      </c>
      <c r="X93">
        <v>43.68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4.8537819833459501</v>
      </c>
      <c r="AF93">
        <v>7.8416835699797147</v>
      </c>
      <c r="AG93">
        <v>12.833444000000002</v>
      </c>
      <c r="AH93">
        <v>0</v>
      </c>
      <c r="AI93">
        <v>0</v>
      </c>
      <c r="AJ93">
        <v>0</v>
      </c>
      <c r="AK93">
        <v>15.547457840819543</v>
      </c>
      <c r="AL93">
        <v>0</v>
      </c>
      <c r="AM93">
        <v>0</v>
      </c>
      <c r="AN93">
        <v>0.5998431782540512</v>
      </c>
      <c r="AO93">
        <v>0</v>
      </c>
      <c r="AP93">
        <v>0</v>
      </c>
      <c r="AQ93">
        <v>12.509271428571425</v>
      </c>
      <c r="AR93">
        <v>0.48780163043478258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463.97286461650054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4.9400000000000004</v>
      </c>
      <c r="L94">
        <v>203.54</v>
      </c>
      <c r="M94">
        <v>27.1</v>
      </c>
      <c r="N94">
        <v>34.986931509251953</v>
      </c>
      <c r="O94">
        <v>0</v>
      </c>
      <c r="P94">
        <v>41.15</v>
      </c>
      <c r="Q94">
        <v>1.66</v>
      </c>
      <c r="R94">
        <v>6.868042177258479</v>
      </c>
      <c r="S94">
        <v>4.2699999999999996</v>
      </c>
      <c r="T94">
        <v>0</v>
      </c>
      <c r="U94">
        <v>20.210613502519582</v>
      </c>
      <c r="V94">
        <v>3.4900000000000011</v>
      </c>
      <c r="W94">
        <v>13.496932515337424</v>
      </c>
      <c r="X94">
        <v>43.68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4.8537819833459501</v>
      </c>
      <c r="AF94">
        <v>5.227789046653144</v>
      </c>
      <c r="AG94">
        <v>12.833444000000002</v>
      </c>
      <c r="AH94">
        <v>0</v>
      </c>
      <c r="AI94">
        <v>0</v>
      </c>
      <c r="AJ94">
        <v>0</v>
      </c>
      <c r="AK94">
        <v>15.547457840819543</v>
      </c>
      <c r="AL94">
        <v>0</v>
      </c>
      <c r="AM94">
        <v>0</v>
      </c>
      <c r="AN94">
        <v>0.5998431782540512</v>
      </c>
      <c r="AO94">
        <v>0</v>
      </c>
      <c r="AP94">
        <v>0</v>
      </c>
      <c r="AQ94">
        <v>8.3118999999999978</v>
      </c>
      <c r="AR94">
        <v>0.48780163043478258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454.5246667326706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4.9400000000000004</v>
      </c>
      <c r="L95">
        <v>203.54</v>
      </c>
      <c r="M95">
        <v>27.1</v>
      </c>
      <c r="N95">
        <v>34.986931509251953</v>
      </c>
      <c r="O95">
        <v>0</v>
      </c>
      <c r="P95">
        <v>41.15</v>
      </c>
      <c r="Q95">
        <v>1.66</v>
      </c>
      <c r="R95">
        <v>6.86</v>
      </c>
      <c r="S95">
        <v>4.2699999999999996</v>
      </c>
      <c r="T95">
        <v>0</v>
      </c>
      <c r="U95">
        <v>20.210613502519582</v>
      </c>
      <c r="V95">
        <v>3.36</v>
      </c>
      <c r="W95">
        <v>7.3700000000000019</v>
      </c>
      <c r="X95">
        <v>43.68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4.8537819833459501</v>
      </c>
      <c r="AF95">
        <v>5.227789046653144</v>
      </c>
      <c r="AG95">
        <v>12.833444000000002</v>
      </c>
      <c r="AH95">
        <v>0</v>
      </c>
      <c r="AI95">
        <v>0</v>
      </c>
      <c r="AJ95">
        <v>0</v>
      </c>
      <c r="AK95">
        <v>15.547457840819543</v>
      </c>
      <c r="AL95">
        <v>0</v>
      </c>
      <c r="AM95">
        <v>0</v>
      </c>
      <c r="AN95">
        <v>0.5998431782540512</v>
      </c>
      <c r="AO95">
        <v>0</v>
      </c>
      <c r="AP95">
        <v>0</v>
      </c>
      <c r="AQ95">
        <v>8.3118999999999978</v>
      </c>
      <c r="AR95">
        <v>0.48780163043478258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448.2596920400747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4.9400000000000004</v>
      </c>
      <c r="L96">
        <v>203.54</v>
      </c>
      <c r="M96">
        <v>27.1</v>
      </c>
      <c r="N96">
        <v>34.986931509251953</v>
      </c>
      <c r="O96">
        <v>0</v>
      </c>
      <c r="P96">
        <v>41.15</v>
      </c>
      <c r="Q96">
        <v>1.66</v>
      </c>
      <c r="R96">
        <v>6.86</v>
      </c>
      <c r="S96">
        <v>4.2699999999999996</v>
      </c>
      <c r="T96">
        <v>0</v>
      </c>
      <c r="U96">
        <v>20.210613502519582</v>
      </c>
      <c r="V96">
        <v>3.36</v>
      </c>
      <c r="W96">
        <v>7.3700000000000019</v>
      </c>
      <c r="X96">
        <v>43.68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4.8537819833459501</v>
      </c>
      <c r="AF96">
        <v>5.227789046653144</v>
      </c>
      <c r="AG96">
        <v>12.833444000000002</v>
      </c>
      <c r="AH96">
        <v>0</v>
      </c>
      <c r="AI96">
        <v>0</v>
      </c>
      <c r="AJ96">
        <v>0</v>
      </c>
      <c r="AK96">
        <v>15.547457840819543</v>
      </c>
      <c r="AL96">
        <v>0</v>
      </c>
      <c r="AM96">
        <v>0</v>
      </c>
      <c r="AN96">
        <v>0.5998431782540512</v>
      </c>
      <c r="AO96">
        <v>0</v>
      </c>
      <c r="AP96">
        <v>0</v>
      </c>
      <c r="AQ96">
        <v>4.6391999999999989</v>
      </c>
      <c r="AR96">
        <v>0.48780163043478258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444.58699204007473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4.9400000000000004</v>
      </c>
      <c r="L97">
        <v>203.54</v>
      </c>
      <c r="M97">
        <v>27.1</v>
      </c>
      <c r="N97">
        <v>34.986931509251953</v>
      </c>
      <c r="O97">
        <v>0</v>
      </c>
      <c r="P97">
        <v>41.15</v>
      </c>
      <c r="Q97">
        <v>1.66</v>
      </c>
      <c r="R97">
        <v>6.86</v>
      </c>
      <c r="S97">
        <v>4.2699999999999996</v>
      </c>
      <c r="T97">
        <v>0</v>
      </c>
      <c r="U97">
        <v>20.210613502519582</v>
      </c>
      <c r="V97">
        <v>3.36</v>
      </c>
      <c r="W97">
        <v>7.3700000000000019</v>
      </c>
      <c r="X97">
        <v>43.68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4.8537819833459501</v>
      </c>
      <c r="AF97">
        <v>2.613894523326572</v>
      </c>
      <c r="AG97">
        <v>12.833444000000002</v>
      </c>
      <c r="AH97">
        <v>0</v>
      </c>
      <c r="AI97">
        <v>0</v>
      </c>
      <c r="AJ97">
        <v>0</v>
      </c>
      <c r="AK97">
        <v>15.547457840819543</v>
      </c>
      <c r="AL97">
        <v>0</v>
      </c>
      <c r="AM97">
        <v>0</v>
      </c>
      <c r="AN97">
        <v>0.5998431782540512</v>
      </c>
      <c r="AO97">
        <v>0</v>
      </c>
      <c r="AP97">
        <v>0</v>
      </c>
      <c r="AQ97">
        <v>4.1605523809523808</v>
      </c>
      <c r="AR97">
        <v>0.48780163043478258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441.49444989770052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4.9400000000000004</v>
      </c>
      <c r="L98">
        <v>203.54</v>
      </c>
      <c r="M98">
        <v>27.1</v>
      </c>
      <c r="N98">
        <v>34.986931509251953</v>
      </c>
      <c r="O98">
        <v>0</v>
      </c>
      <c r="P98">
        <v>41.15</v>
      </c>
      <c r="Q98">
        <v>1.66</v>
      </c>
      <c r="R98">
        <v>6.86</v>
      </c>
      <c r="S98">
        <v>4.2699999999999996</v>
      </c>
      <c r="T98">
        <v>0</v>
      </c>
      <c r="U98">
        <v>20.210613502519582</v>
      </c>
      <c r="V98">
        <v>3.36</v>
      </c>
      <c r="W98">
        <v>7.3700000000000019</v>
      </c>
      <c r="X98">
        <v>43.68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4.8537819833459501</v>
      </c>
      <c r="AF98">
        <v>2.613894523326572</v>
      </c>
      <c r="AG98">
        <v>12.833444000000002</v>
      </c>
      <c r="AH98">
        <v>0</v>
      </c>
      <c r="AI98">
        <v>0</v>
      </c>
      <c r="AJ98">
        <v>0</v>
      </c>
      <c r="AK98">
        <v>15.547457840819543</v>
      </c>
      <c r="AL98">
        <v>0</v>
      </c>
      <c r="AM98">
        <v>0</v>
      </c>
      <c r="AN98">
        <v>0.5998431782540512</v>
      </c>
      <c r="AO98">
        <v>0</v>
      </c>
      <c r="AP98">
        <v>0</v>
      </c>
      <c r="AQ98">
        <v>0</v>
      </c>
      <c r="AR98">
        <v>0.48780163043478258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437.33389751674815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0.1443609884146157</v>
      </c>
      <c r="L99">
        <f t="shared" si="2"/>
        <v>6.3871562903884298</v>
      </c>
      <c r="M99">
        <f t="shared" si="2"/>
        <v>0.64945999999999893</v>
      </c>
      <c r="N99">
        <f t="shared" si="2"/>
        <v>0.83968635622204624</v>
      </c>
      <c r="O99">
        <f t="shared" si="2"/>
        <v>0</v>
      </c>
      <c r="P99">
        <f t="shared" si="2"/>
        <v>0.98760000000000148</v>
      </c>
      <c r="Q99">
        <f t="shared" si="2"/>
        <v>5.0204999999999958E-2</v>
      </c>
      <c r="R99">
        <f t="shared" si="2"/>
        <v>0.22805735886395367</v>
      </c>
      <c r="S99">
        <f t="shared" si="2"/>
        <v>0.14202205373922561</v>
      </c>
      <c r="T99">
        <f t="shared" si="2"/>
        <v>0</v>
      </c>
      <c r="U99">
        <f t="shared" si="2"/>
        <v>0.48505472406047079</v>
      </c>
      <c r="V99">
        <f t="shared" si="2"/>
        <v>0.11861987371485717</v>
      </c>
      <c r="W99">
        <f t="shared" si="2"/>
        <v>0.27775060320443851</v>
      </c>
      <c r="X99">
        <f t="shared" si="2"/>
        <v>0.95498833537278083</v>
      </c>
      <c r="Y99">
        <f t="shared" si="2"/>
        <v>0</v>
      </c>
      <c r="Z99">
        <f t="shared" si="2"/>
        <v>1.2171477272727275E-2</v>
      </c>
      <c r="AA99">
        <f t="shared" si="2"/>
        <v>2.4830731012658223E-2</v>
      </c>
      <c r="AB99">
        <f t="shared" si="2"/>
        <v>3.6040632033008252E-2</v>
      </c>
      <c r="AC99">
        <f t="shared" si="2"/>
        <v>2.496795135071463E-2</v>
      </c>
      <c r="AD99">
        <f t="shared" si="2"/>
        <v>2.6431941710825125E-2</v>
      </c>
      <c r="AE99">
        <f t="shared" si="2"/>
        <v>9.3435303179409457E-2</v>
      </c>
      <c r="AF99">
        <f t="shared" si="2"/>
        <v>0.14428958544624745</v>
      </c>
      <c r="AG99">
        <f t="shared" si="2"/>
        <v>0.30800265600000021</v>
      </c>
      <c r="AH99">
        <f t="shared" si="2"/>
        <v>0.16695542085533266</v>
      </c>
      <c r="AI99">
        <f t="shared" si="2"/>
        <v>1.1342128043990577E-2</v>
      </c>
      <c r="AJ99">
        <f t="shared" si="2"/>
        <v>0</v>
      </c>
      <c r="AK99">
        <f t="shared" si="2"/>
        <v>0.37313898817966934</v>
      </c>
      <c r="AL99">
        <f t="shared" si="2"/>
        <v>0</v>
      </c>
      <c r="AM99">
        <f t="shared" si="2"/>
        <v>7.0631507876969231E-3</v>
      </c>
      <c r="AN99">
        <f t="shared" si="2"/>
        <v>1.4706155253528447E-2</v>
      </c>
      <c r="AO99">
        <f t="shared" si="2"/>
        <v>0</v>
      </c>
      <c r="AP99">
        <f t="shared" si="2"/>
        <v>5.4947880000000004E-3</v>
      </c>
      <c r="AQ99">
        <f t="shared" si="2"/>
        <v>0.24166948968253948</v>
      </c>
      <c r="AR99">
        <f t="shared" si="2"/>
        <v>3.6528365489130424E-2</v>
      </c>
      <c r="AS99">
        <f t="shared" si="2"/>
        <v>3.6180278768956277E-2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12.828210627047246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16.399999999999999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16.399999999999999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15.71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14.85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11.69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10.210000000000001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10.210000000000001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18.239999999999998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18.239999999999998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17.88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17.489999999999998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17.489999999999998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18.54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18.54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17.82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17.850000000000001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17.850000000000001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18.690000000000001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18.690000000000001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17.82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17.82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18.260000000000002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18.260000000000002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0.43814750000000052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0.43814750000000052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45701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172.82</v>
      </c>
      <c r="L3" s="203">
        <v>3.33</v>
      </c>
      <c r="M3" s="203">
        <v>61.23</v>
      </c>
      <c r="N3" s="203">
        <v>50.08</v>
      </c>
      <c r="O3" s="203">
        <v>35.369999999999997</v>
      </c>
      <c r="P3" s="203">
        <v>26.5</v>
      </c>
      <c r="Q3" s="203">
        <v>2.5299999999999998</v>
      </c>
      <c r="R3" s="203">
        <v>9.82</v>
      </c>
      <c r="S3" s="203">
        <v>5.95</v>
      </c>
      <c r="T3" s="203">
        <v>0</v>
      </c>
      <c r="U3" s="203">
        <v>48.86</v>
      </c>
      <c r="V3" s="203">
        <v>4.5199999999999996</v>
      </c>
      <c r="W3" s="203">
        <v>10.5</v>
      </c>
      <c r="X3" s="203">
        <v>61.33</v>
      </c>
      <c r="Y3" s="203">
        <v>0</v>
      </c>
      <c r="Z3">
        <v>0</v>
      </c>
      <c r="AA3" s="203">
        <v>15.99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57.6</v>
      </c>
      <c r="AQ3" s="203">
        <v>26.07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172.82</v>
      </c>
      <c r="L4" s="203">
        <v>3.33</v>
      </c>
      <c r="M4" s="203">
        <v>61.23</v>
      </c>
      <c r="N4" s="203">
        <v>50.08</v>
      </c>
      <c r="O4" s="203">
        <v>35.369999999999997</v>
      </c>
      <c r="P4" s="203">
        <v>26.5</v>
      </c>
      <c r="Q4" s="203">
        <v>2.5299999999999998</v>
      </c>
      <c r="R4" s="203">
        <v>9.82</v>
      </c>
      <c r="S4" s="203">
        <v>5.95</v>
      </c>
      <c r="T4" s="203">
        <v>0</v>
      </c>
      <c r="U4" s="203">
        <v>48.86</v>
      </c>
      <c r="V4" s="203">
        <v>4.5199999999999996</v>
      </c>
      <c r="W4" s="203">
        <v>9.6</v>
      </c>
      <c r="X4" s="203">
        <v>44.53</v>
      </c>
      <c r="Y4" s="203">
        <v>0</v>
      </c>
      <c r="Z4">
        <v>0</v>
      </c>
      <c r="AA4" s="203">
        <v>15.99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57.6</v>
      </c>
      <c r="AQ4" s="203">
        <v>26.07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172.82</v>
      </c>
      <c r="L5" s="203">
        <v>3.33</v>
      </c>
      <c r="M5" s="203">
        <v>61.23</v>
      </c>
      <c r="N5" s="203">
        <v>50.08</v>
      </c>
      <c r="O5" s="203">
        <v>35.369999999999997</v>
      </c>
      <c r="P5" s="203">
        <v>26.5</v>
      </c>
      <c r="Q5" s="203">
        <v>2.5299999999999998</v>
      </c>
      <c r="R5" s="203">
        <v>9.82</v>
      </c>
      <c r="S5" s="203">
        <v>5.95</v>
      </c>
      <c r="T5" s="203">
        <v>0</v>
      </c>
      <c r="U5" s="203">
        <v>48.86</v>
      </c>
      <c r="V5" s="203">
        <v>4.37</v>
      </c>
      <c r="W5" s="203">
        <v>9.6</v>
      </c>
      <c r="X5" s="203">
        <v>33.6</v>
      </c>
      <c r="Y5" s="203">
        <v>0</v>
      </c>
      <c r="Z5">
        <v>0</v>
      </c>
      <c r="AA5" s="203">
        <v>15.99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57.61</v>
      </c>
      <c r="AQ5" s="203">
        <v>26.07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172.82</v>
      </c>
      <c r="L6" s="203">
        <v>3.33</v>
      </c>
      <c r="M6" s="203">
        <v>61.23</v>
      </c>
      <c r="N6" s="203">
        <v>50.08</v>
      </c>
      <c r="O6" s="203">
        <v>35.369999999999997</v>
      </c>
      <c r="P6" s="203">
        <v>26.5</v>
      </c>
      <c r="Q6" s="203">
        <v>2.5299999999999998</v>
      </c>
      <c r="R6" s="203">
        <v>9.82</v>
      </c>
      <c r="S6" s="203">
        <v>5.95</v>
      </c>
      <c r="T6" s="203">
        <v>0</v>
      </c>
      <c r="U6" s="203">
        <v>48.86</v>
      </c>
      <c r="V6" s="203">
        <v>4.37</v>
      </c>
      <c r="W6" s="203">
        <v>9.6</v>
      </c>
      <c r="X6" s="203">
        <v>33.6</v>
      </c>
      <c r="Y6" s="203">
        <v>0</v>
      </c>
      <c r="Z6">
        <v>0</v>
      </c>
      <c r="AA6" s="203">
        <v>15.99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57.61</v>
      </c>
      <c r="AQ6" s="203">
        <v>26.07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172.82</v>
      </c>
      <c r="L7" s="203">
        <v>3.33</v>
      </c>
      <c r="M7" s="203">
        <v>61.23</v>
      </c>
      <c r="N7" s="203">
        <v>50.08</v>
      </c>
      <c r="O7" s="203">
        <v>35.369999999999997</v>
      </c>
      <c r="P7" s="203">
        <v>26.5</v>
      </c>
      <c r="Q7" s="203">
        <v>2.5299999999999998</v>
      </c>
      <c r="R7" s="203">
        <v>9.82</v>
      </c>
      <c r="S7" s="203">
        <v>5.95</v>
      </c>
      <c r="T7" s="203">
        <v>0</v>
      </c>
      <c r="U7" s="203">
        <v>48.86</v>
      </c>
      <c r="V7" s="203">
        <v>4.55</v>
      </c>
      <c r="W7" s="203">
        <v>9.6</v>
      </c>
      <c r="X7" s="203">
        <v>33.6</v>
      </c>
      <c r="Y7" s="203">
        <v>0</v>
      </c>
      <c r="Z7">
        <v>0</v>
      </c>
      <c r="AA7" s="203">
        <v>15.99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57.6</v>
      </c>
      <c r="AQ7" s="203">
        <v>26.07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172.82</v>
      </c>
      <c r="L8" s="203">
        <v>3.33</v>
      </c>
      <c r="M8" s="203">
        <v>61.23</v>
      </c>
      <c r="N8" s="203">
        <v>50.08</v>
      </c>
      <c r="O8" s="203">
        <v>35.369999999999997</v>
      </c>
      <c r="P8" s="203">
        <v>26.5</v>
      </c>
      <c r="Q8" s="203">
        <v>2.5299999999999998</v>
      </c>
      <c r="R8" s="203">
        <v>9.82</v>
      </c>
      <c r="S8" s="203">
        <v>5.95</v>
      </c>
      <c r="T8" s="203">
        <v>0</v>
      </c>
      <c r="U8" s="203">
        <v>48.86</v>
      </c>
      <c r="V8" s="203">
        <v>4.5199999999999996</v>
      </c>
      <c r="W8" s="203">
        <v>9.6</v>
      </c>
      <c r="X8" s="203">
        <v>33.6</v>
      </c>
      <c r="Y8" s="203">
        <v>0</v>
      </c>
      <c r="Z8">
        <v>0</v>
      </c>
      <c r="AA8" s="203">
        <v>15.99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57.6</v>
      </c>
      <c r="AQ8" s="203">
        <v>26.07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172.82</v>
      </c>
      <c r="L9" s="203">
        <v>3.33</v>
      </c>
      <c r="M9" s="203">
        <v>61.23</v>
      </c>
      <c r="N9" s="203">
        <v>50.08</v>
      </c>
      <c r="O9" s="203">
        <v>35.369999999999997</v>
      </c>
      <c r="P9" s="203">
        <v>26.5</v>
      </c>
      <c r="Q9" s="203">
        <v>2.5299999999999998</v>
      </c>
      <c r="R9" s="203">
        <v>9.82</v>
      </c>
      <c r="S9" s="203">
        <v>5.95</v>
      </c>
      <c r="T9" s="203">
        <v>0</v>
      </c>
      <c r="U9" s="203">
        <v>48.86</v>
      </c>
      <c r="V9" s="203">
        <v>4.5199999999999996</v>
      </c>
      <c r="W9" s="203">
        <v>9.6</v>
      </c>
      <c r="X9" s="203">
        <v>33.6</v>
      </c>
      <c r="Y9" s="203">
        <v>0</v>
      </c>
      <c r="Z9">
        <v>0</v>
      </c>
      <c r="AA9" s="203">
        <v>15.99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57.6</v>
      </c>
      <c r="AQ9" s="203">
        <v>26.07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172.82</v>
      </c>
      <c r="L10" s="203">
        <v>3.33</v>
      </c>
      <c r="M10" s="203">
        <v>61.23</v>
      </c>
      <c r="N10" s="203">
        <v>50.08</v>
      </c>
      <c r="O10" s="203">
        <v>35.369999999999997</v>
      </c>
      <c r="P10" s="203">
        <v>26.5</v>
      </c>
      <c r="Q10" s="203">
        <v>2.5299999999999998</v>
      </c>
      <c r="R10" s="203">
        <v>9.82</v>
      </c>
      <c r="S10" s="203">
        <v>5.95</v>
      </c>
      <c r="T10" s="203">
        <v>0</v>
      </c>
      <c r="U10" s="203">
        <v>48.86</v>
      </c>
      <c r="V10" s="203">
        <v>4.5199999999999996</v>
      </c>
      <c r="W10" s="203">
        <v>9.6</v>
      </c>
      <c r="X10" s="203">
        <v>33.6</v>
      </c>
      <c r="Y10" s="203">
        <v>0</v>
      </c>
      <c r="Z10">
        <v>0</v>
      </c>
      <c r="AA10" s="203">
        <v>15.99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57.6</v>
      </c>
      <c r="AQ10" s="203">
        <v>26.07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172.82</v>
      </c>
      <c r="L11" s="203">
        <v>3.33</v>
      </c>
      <c r="M11" s="203">
        <v>61.23</v>
      </c>
      <c r="N11" s="203">
        <v>50.08</v>
      </c>
      <c r="O11" s="203">
        <v>35.369999999999997</v>
      </c>
      <c r="P11" s="203">
        <v>26.5</v>
      </c>
      <c r="Q11" s="203">
        <v>2.5299999999999998</v>
      </c>
      <c r="R11" s="203">
        <v>9.82</v>
      </c>
      <c r="S11" s="203">
        <v>5.95</v>
      </c>
      <c r="T11" s="203">
        <v>0</v>
      </c>
      <c r="U11" s="203">
        <v>48.86</v>
      </c>
      <c r="V11" s="203">
        <v>4.5199999999999996</v>
      </c>
      <c r="W11" s="203">
        <v>9.6</v>
      </c>
      <c r="X11" s="203">
        <v>33.6</v>
      </c>
      <c r="Y11" s="203">
        <v>0</v>
      </c>
      <c r="Z11">
        <v>0</v>
      </c>
      <c r="AA11" s="203">
        <v>15.99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57.61</v>
      </c>
      <c r="AQ11" s="203">
        <v>26.07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172.82</v>
      </c>
      <c r="L12" s="203">
        <v>3.33</v>
      </c>
      <c r="M12" s="203">
        <v>61.23</v>
      </c>
      <c r="N12" s="203">
        <v>50.08</v>
      </c>
      <c r="O12" s="203">
        <v>35.369999999999997</v>
      </c>
      <c r="P12" s="203">
        <v>26.5</v>
      </c>
      <c r="Q12" s="203">
        <v>2.5299999999999998</v>
      </c>
      <c r="R12" s="203">
        <v>9.82</v>
      </c>
      <c r="S12" s="203">
        <v>5.95</v>
      </c>
      <c r="T12" s="203">
        <v>0</v>
      </c>
      <c r="U12" s="203">
        <v>48.86</v>
      </c>
      <c r="V12" s="203">
        <v>4.5199999999999996</v>
      </c>
      <c r="W12" s="203">
        <v>9.6</v>
      </c>
      <c r="X12" s="203">
        <v>33.6</v>
      </c>
      <c r="Y12" s="203">
        <v>0</v>
      </c>
      <c r="Z12">
        <v>0</v>
      </c>
      <c r="AA12" s="203">
        <v>15.99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57.61</v>
      </c>
      <c r="AQ12" s="203">
        <v>26.07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172.82</v>
      </c>
      <c r="L13" s="203">
        <v>3.33</v>
      </c>
      <c r="M13" s="203">
        <v>61.23</v>
      </c>
      <c r="N13" s="203">
        <v>50.08</v>
      </c>
      <c r="O13" s="203">
        <v>35.369999999999997</v>
      </c>
      <c r="P13" s="203">
        <v>26.5</v>
      </c>
      <c r="Q13" s="203">
        <v>2.5299999999999998</v>
      </c>
      <c r="R13" s="203">
        <v>9.82</v>
      </c>
      <c r="S13" s="203">
        <v>5.95</v>
      </c>
      <c r="T13" s="203">
        <v>0</v>
      </c>
      <c r="U13" s="203">
        <v>48.86</v>
      </c>
      <c r="V13" s="203">
        <v>4.5199999999999996</v>
      </c>
      <c r="W13" s="203">
        <v>9.6</v>
      </c>
      <c r="X13" s="203">
        <v>33.6</v>
      </c>
      <c r="Y13" s="203">
        <v>0</v>
      </c>
      <c r="Z13">
        <v>0</v>
      </c>
      <c r="AA13" s="203">
        <v>15.99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57.61</v>
      </c>
      <c r="AQ13" s="203">
        <v>26.07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172.82</v>
      </c>
      <c r="L14" s="203">
        <v>3.33</v>
      </c>
      <c r="M14" s="203">
        <v>61.23</v>
      </c>
      <c r="N14" s="203">
        <v>50.08</v>
      </c>
      <c r="O14" s="203">
        <v>35.369999999999997</v>
      </c>
      <c r="P14" s="203">
        <v>26.5</v>
      </c>
      <c r="Q14" s="203">
        <v>2.5299999999999998</v>
      </c>
      <c r="R14" s="203">
        <v>9.82</v>
      </c>
      <c r="S14" s="203">
        <v>5.95</v>
      </c>
      <c r="T14" s="203">
        <v>0</v>
      </c>
      <c r="U14" s="203">
        <v>48.86</v>
      </c>
      <c r="V14" s="203">
        <v>4.5199999999999996</v>
      </c>
      <c r="W14" s="203">
        <v>9.6</v>
      </c>
      <c r="X14" s="203">
        <v>33.6</v>
      </c>
      <c r="Y14" s="203">
        <v>0</v>
      </c>
      <c r="Z14">
        <v>0</v>
      </c>
      <c r="AA14" s="203">
        <v>15.99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57.61</v>
      </c>
      <c r="AQ14" s="203">
        <v>26.07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172.82</v>
      </c>
      <c r="L15" s="203">
        <v>3.33</v>
      </c>
      <c r="M15" s="203">
        <v>61.23</v>
      </c>
      <c r="N15" s="203">
        <v>50.08</v>
      </c>
      <c r="O15" s="203">
        <v>35.369999999999997</v>
      </c>
      <c r="P15" s="203">
        <v>26.5</v>
      </c>
      <c r="Q15" s="203">
        <v>2.5299999999999998</v>
      </c>
      <c r="R15" s="203">
        <v>9.82</v>
      </c>
      <c r="S15" s="203">
        <v>5.95</v>
      </c>
      <c r="T15" s="203">
        <v>0</v>
      </c>
      <c r="U15" s="203">
        <v>48.86</v>
      </c>
      <c r="V15" s="203">
        <v>4.5199999999999996</v>
      </c>
      <c r="W15" s="203">
        <v>9.6</v>
      </c>
      <c r="X15" s="203">
        <v>33.6</v>
      </c>
      <c r="Y15" s="203">
        <v>0</v>
      </c>
      <c r="Z15">
        <v>0</v>
      </c>
      <c r="AA15" s="203">
        <v>15.99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57.61</v>
      </c>
      <c r="AQ15" s="203">
        <v>26.07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172.82</v>
      </c>
      <c r="L16" s="203">
        <v>3.33</v>
      </c>
      <c r="M16" s="203">
        <v>61.23</v>
      </c>
      <c r="N16" s="203">
        <v>50.08</v>
      </c>
      <c r="O16" s="203">
        <v>35.369999999999997</v>
      </c>
      <c r="P16" s="203">
        <v>26.5</v>
      </c>
      <c r="Q16" s="203">
        <v>2.5299999999999998</v>
      </c>
      <c r="R16" s="203">
        <v>9.82</v>
      </c>
      <c r="S16" s="203">
        <v>5.95</v>
      </c>
      <c r="T16" s="203">
        <v>0</v>
      </c>
      <c r="U16" s="203">
        <v>48.86</v>
      </c>
      <c r="V16" s="203">
        <v>4.5199999999999996</v>
      </c>
      <c r="W16" s="203">
        <v>9.6</v>
      </c>
      <c r="X16" s="203">
        <v>33.6</v>
      </c>
      <c r="Y16" s="203">
        <v>0</v>
      </c>
      <c r="Z16">
        <v>0</v>
      </c>
      <c r="AA16" s="203">
        <v>15.99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57.61</v>
      </c>
      <c r="AQ16" s="203">
        <v>26.07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172.82</v>
      </c>
      <c r="L17" s="203">
        <v>3.34</v>
      </c>
      <c r="M17" s="203">
        <v>61.23</v>
      </c>
      <c r="N17" s="203">
        <v>50.08</v>
      </c>
      <c r="O17" s="203">
        <v>35.369999999999997</v>
      </c>
      <c r="P17" s="203">
        <v>26.5</v>
      </c>
      <c r="Q17" s="203">
        <v>2.5299999999999998</v>
      </c>
      <c r="R17" s="203">
        <v>9.82</v>
      </c>
      <c r="S17" s="203">
        <v>5.95</v>
      </c>
      <c r="T17" s="203">
        <v>0</v>
      </c>
      <c r="U17" s="203">
        <v>48.86</v>
      </c>
      <c r="V17" s="203">
        <v>4.5199999999999996</v>
      </c>
      <c r="W17" s="203">
        <v>9.6</v>
      </c>
      <c r="X17" s="203">
        <v>33.6</v>
      </c>
      <c r="Y17" s="203">
        <v>0</v>
      </c>
      <c r="Z17">
        <v>0</v>
      </c>
      <c r="AA17" s="203">
        <v>15.99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56.53</v>
      </c>
      <c r="AQ17" s="203">
        <v>26.07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172.82</v>
      </c>
      <c r="L18" s="203">
        <v>3.34</v>
      </c>
      <c r="M18" s="203">
        <v>61.23</v>
      </c>
      <c r="N18" s="203">
        <v>50.08</v>
      </c>
      <c r="O18" s="203">
        <v>35.369999999999997</v>
      </c>
      <c r="P18" s="203">
        <v>26.5</v>
      </c>
      <c r="Q18" s="203">
        <v>2.5299999999999998</v>
      </c>
      <c r="R18" s="203">
        <v>9.82</v>
      </c>
      <c r="S18" s="203">
        <v>5.95</v>
      </c>
      <c r="T18" s="203">
        <v>0</v>
      </c>
      <c r="U18" s="203">
        <v>48.86</v>
      </c>
      <c r="V18" s="203">
        <v>4.5199999999999996</v>
      </c>
      <c r="W18" s="203">
        <v>9.6</v>
      </c>
      <c r="X18" s="203">
        <v>33.6</v>
      </c>
      <c r="Y18" s="203">
        <v>0</v>
      </c>
      <c r="Z18">
        <v>0</v>
      </c>
      <c r="AA18" s="203">
        <v>15.99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56.53</v>
      </c>
      <c r="AQ18" s="203">
        <v>26.07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172.82</v>
      </c>
      <c r="L19" s="203">
        <v>3.34</v>
      </c>
      <c r="M19" s="203">
        <v>61.23</v>
      </c>
      <c r="N19" s="203">
        <v>50.08</v>
      </c>
      <c r="O19" s="203">
        <v>35.369999999999997</v>
      </c>
      <c r="P19" s="203">
        <v>26.5</v>
      </c>
      <c r="Q19" s="203">
        <v>2.5299999999999998</v>
      </c>
      <c r="R19" s="203">
        <v>9.82</v>
      </c>
      <c r="S19" s="203">
        <v>5.95</v>
      </c>
      <c r="T19" s="203">
        <v>0</v>
      </c>
      <c r="U19" s="203">
        <v>48.86</v>
      </c>
      <c r="V19" s="203">
        <v>4.37</v>
      </c>
      <c r="W19" s="203">
        <v>9.6</v>
      </c>
      <c r="X19" s="203">
        <v>33.6</v>
      </c>
      <c r="Y19" s="203">
        <v>0</v>
      </c>
      <c r="Z19">
        <v>0</v>
      </c>
      <c r="AA19" s="203">
        <v>15.99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57.61</v>
      </c>
      <c r="AQ19" s="203">
        <v>26.07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172.82</v>
      </c>
      <c r="L20" s="203">
        <v>3.34</v>
      </c>
      <c r="M20" s="203">
        <v>61.23</v>
      </c>
      <c r="N20" s="203">
        <v>50.08</v>
      </c>
      <c r="O20" s="203">
        <v>35.369999999999997</v>
      </c>
      <c r="P20" s="203">
        <v>26.5</v>
      </c>
      <c r="Q20" s="203">
        <v>2.5299999999999998</v>
      </c>
      <c r="R20" s="203">
        <v>9.82</v>
      </c>
      <c r="S20" s="203">
        <v>5.95</v>
      </c>
      <c r="T20" s="203">
        <v>0</v>
      </c>
      <c r="U20" s="203">
        <v>48.86</v>
      </c>
      <c r="V20" s="203">
        <v>4.37</v>
      </c>
      <c r="W20" s="203">
        <v>9.6</v>
      </c>
      <c r="X20" s="203">
        <v>33.6</v>
      </c>
      <c r="Y20" s="203">
        <v>0</v>
      </c>
      <c r="Z20">
        <v>0</v>
      </c>
      <c r="AA20" s="203">
        <v>15.99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57.61</v>
      </c>
      <c r="AQ20" s="203">
        <v>26.07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172.82</v>
      </c>
      <c r="L21" s="203">
        <v>3.34</v>
      </c>
      <c r="M21" s="203">
        <v>61.23</v>
      </c>
      <c r="N21" s="203">
        <v>50.08</v>
      </c>
      <c r="O21" s="203">
        <v>35.369999999999997</v>
      </c>
      <c r="P21" s="203">
        <v>26.5</v>
      </c>
      <c r="Q21" s="203">
        <v>2.5299999999999998</v>
      </c>
      <c r="R21" s="203">
        <v>9.82</v>
      </c>
      <c r="S21" s="203">
        <v>5.95</v>
      </c>
      <c r="T21" s="203">
        <v>0</v>
      </c>
      <c r="U21" s="203">
        <v>48.86</v>
      </c>
      <c r="V21" s="203">
        <v>4.37</v>
      </c>
      <c r="W21" s="203">
        <v>9.6</v>
      </c>
      <c r="X21" s="203">
        <v>33.6</v>
      </c>
      <c r="Y21" s="203">
        <v>0</v>
      </c>
      <c r="Z21">
        <v>0</v>
      </c>
      <c r="AA21" s="203">
        <v>15.99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57.61</v>
      </c>
      <c r="AQ21" s="203">
        <v>21.45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240.03</v>
      </c>
      <c r="L22" s="203">
        <v>3.34</v>
      </c>
      <c r="M22" s="203">
        <v>61.23</v>
      </c>
      <c r="N22" s="203">
        <v>50.08</v>
      </c>
      <c r="O22" s="203">
        <v>35.369999999999997</v>
      </c>
      <c r="P22" s="203">
        <v>26.5</v>
      </c>
      <c r="Q22" s="203">
        <v>2.5299999999999998</v>
      </c>
      <c r="R22" s="203">
        <v>9.82</v>
      </c>
      <c r="S22" s="203">
        <v>5.95</v>
      </c>
      <c r="T22" s="203">
        <v>0</v>
      </c>
      <c r="U22" s="203">
        <v>48.86</v>
      </c>
      <c r="V22" s="203">
        <v>4.37</v>
      </c>
      <c r="W22" s="203">
        <v>9.6</v>
      </c>
      <c r="X22" s="203">
        <v>33.6</v>
      </c>
      <c r="Y22" s="203">
        <v>0</v>
      </c>
      <c r="Z22">
        <v>0</v>
      </c>
      <c r="AA22" s="203">
        <v>15.99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57.61</v>
      </c>
      <c r="AQ22" s="203">
        <v>21.45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268.83</v>
      </c>
      <c r="L23" s="203">
        <v>3.3</v>
      </c>
      <c r="M23" s="203">
        <v>61.23</v>
      </c>
      <c r="N23" s="203">
        <v>50.08</v>
      </c>
      <c r="O23" s="203">
        <v>35.369999999999997</v>
      </c>
      <c r="P23" s="203">
        <v>26.5</v>
      </c>
      <c r="Q23" s="203">
        <v>2.38</v>
      </c>
      <c r="R23" s="203">
        <v>9.82</v>
      </c>
      <c r="S23" s="203">
        <v>5.95</v>
      </c>
      <c r="T23" s="203">
        <v>0</v>
      </c>
      <c r="U23" s="203">
        <v>48.86</v>
      </c>
      <c r="V23" s="203">
        <v>4.37</v>
      </c>
      <c r="W23" s="203">
        <v>9.18</v>
      </c>
      <c r="X23" s="203">
        <v>33.6</v>
      </c>
      <c r="Y23" s="203">
        <v>0</v>
      </c>
      <c r="Z23">
        <v>0</v>
      </c>
      <c r="AA23" s="203">
        <v>15.99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57.61</v>
      </c>
      <c r="AQ23" s="203">
        <v>21.45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268.83</v>
      </c>
      <c r="L24" s="203">
        <v>3.3</v>
      </c>
      <c r="M24" s="203">
        <v>61.23</v>
      </c>
      <c r="N24" s="203">
        <v>50.08</v>
      </c>
      <c r="O24" s="203">
        <v>35.369999999999997</v>
      </c>
      <c r="P24" s="203">
        <v>26.5</v>
      </c>
      <c r="Q24" s="203">
        <v>2.38</v>
      </c>
      <c r="R24" s="203">
        <v>9.82</v>
      </c>
      <c r="S24" s="203">
        <v>5.95</v>
      </c>
      <c r="T24" s="203">
        <v>0</v>
      </c>
      <c r="U24" s="203">
        <v>48.86</v>
      </c>
      <c r="V24" s="203">
        <v>4.37</v>
      </c>
      <c r="W24" s="203">
        <v>9.6</v>
      </c>
      <c r="X24" s="203">
        <v>33.6</v>
      </c>
      <c r="Y24" s="203">
        <v>0</v>
      </c>
      <c r="Z24">
        <v>0</v>
      </c>
      <c r="AA24" s="203">
        <v>15.99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57.61</v>
      </c>
      <c r="AQ24" s="203">
        <v>21.45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268.83</v>
      </c>
      <c r="L25" s="203">
        <v>3.3</v>
      </c>
      <c r="M25" s="203">
        <v>61.23</v>
      </c>
      <c r="N25" s="203">
        <v>50.08</v>
      </c>
      <c r="O25" s="203">
        <v>35.369999999999997</v>
      </c>
      <c r="P25" s="203">
        <v>26.5</v>
      </c>
      <c r="Q25" s="203">
        <v>2.38</v>
      </c>
      <c r="R25" s="203">
        <v>9.82</v>
      </c>
      <c r="S25" s="203">
        <v>5.95</v>
      </c>
      <c r="T25" s="203">
        <v>0</v>
      </c>
      <c r="U25" s="203">
        <v>48.86</v>
      </c>
      <c r="V25" s="203">
        <v>4.1900000000000004</v>
      </c>
      <c r="W25" s="203">
        <v>19.2</v>
      </c>
      <c r="X25" s="203">
        <v>62.53</v>
      </c>
      <c r="Y25" s="203">
        <v>0</v>
      </c>
      <c r="Z25">
        <v>0</v>
      </c>
      <c r="AA25" s="203">
        <v>15.99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96.97</v>
      </c>
      <c r="AQ25" s="203">
        <v>19.2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336.04</v>
      </c>
      <c r="L26" s="203">
        <v>5.82</v>
      </c>
      <c r="M26" s="203">
        <v>61.23</v>
      </c>
      <c r="N26" s="203">
        <v>50.08</v>
      </c>
      <c r="O26" s="203">
        <v>35.369999999999997</v>
      </c>
      <c r="P26" s="203">
        <v>26.5</v>
      </c>
      <c r="Q26" s="203">
        <v>4.34</v>
      </c>
      <c r="R26" s="203">
        <v>17.88</v>
      </c>
      <c r="S26" s="203">
        <v>11.13</v>
      </c>
      <c r="T26" s="203">
        <v>0</v>
      </c>
      <c r="U26" s="203">
        <v>48.86</v>
      </c>
      <c r="V26" s="203">
        <v>8.7799999999999994</v>
      </c>
      <c r="W26" s="203">
        <v>19.2</v>
      </c>
      <c r="X26" s="203">
        <v>62.53</v>
      </c>
      <c r="Y26" s="203">
        <v>0</v>
      </c>
      <c r="Z26">
        <v>0</v>
      </c>
      <c r="AA26" s="203">
        <v>15.99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117.35</v>
      </c>
      <c r="AQ26" s="203">
        <v>38.04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384.76</v>
      </c>
      <c r="L27" s="203">
        <v>6.02</v>
      </c>
      <c r="M27" s="203">
        <v>61.23</v>
      </c>
      <c r="N27" s="203">
        <v>50.08</v>
      </c>
      <c r="O27" s="203">
        <v>35.369999999999997</v>
      </c>
      <c r="P27" s="203">
        <v>26.5</v>
      </c>
      <c r="Q27" s="203">
        <v>4.34</v>
      </c>
      <c r="R27" s="203">
        <v>17.88</v>
      </c>
      <c r="S27" s="203">
        <v>11.13</v>
      </c>
      <c r="T27" s="203">
        <v>0</v>
      </c>
      <c r="U27" s="203">
        <v>48.86</v>
      </c>
      <c r="V27" s="203">
        <v>8.7799999999999994</v>
      </c>
      <c r="W27" s="203">
        <v>19.2</v>
      </c>
      <c r="X27" s="203">
        <v>62.53</v>
      </c>
      <c r="Y27" s="203">
        <v>0</v>
      </c>
      <c r="Z27">
        <v>0</v>
      </c>
      <c r="AA27" s="203">
        <v>15.99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84.02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117.35</v>
      </c>
      <c r="AQ27" s="203">
        <v>38.04</v>
      </c>
      <c r="AR27" s="203">
        <v>7.0000000000000007E-2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479.85</v>
      </c>
      <c r="L28" s="203">
        <v>5.91</v>
      </c>
      <c r="M28" s="203">
        <v>61.23</v>
      </c>
      <c r="N28" s="203">
        <v>50.08</v>
      </c>
      <c r="O28" s="203">
        <v>35.369999999999997</v>
      </c>
      <c r="P28" s="203">
        <v>26.5</v>
      </c>
      <c r="Q28" s="203">
        <v>4.34</v>
      </c>
      <c r="R28" s="203">
        <v>17.88</v>
      </c>
      <c r="S28" s="203">
        <v>11.13</v>
      </c>
      <c r="T28" s="203">
        <v>0</v>
      </c>
      <c r="U28" s="203">
        <v>48.86</v>
      </c>
      <c r="V28" s="203">
        <v>8.7799999999999994</v>
      </c>
      <c r="W28" s="203">
        <v>19.2</v>
      </c>
      <c r="X28" s="203">
        <v>62.53</v>
      </c>
      <c r="Y28" s="203">
        <v>0</v>
      </c>
      <c r="Z28">
        <v>0</v>
      </c>
      <c r="AA28" s="203">
        <v>15.99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84.02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117.35</v>
      </c>
      <c r="AQ28" s="203">
        <v>38.04</v>
      </c>
      <c r="AR28" s="203">
        <v>0.67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489.04</v>
      </c>
      <c r="L29" s="203">
        <v>6.02</v>
      </c>
      <c r="M29" s="203">
        <v>61.23</v>
      </c>
      <c r="N29" s="203">
        <v>50.08</v>
      </c>
      <c r="O29" s="203">
        <v>35.369999999999997</v>
      </c>
      <c r="P29" s="203">
        <v>26.5</v>
      </c>
      <c r="Q29" s="203">
        <v>4.34</v>
      </c>
      <c r="R29" s="203">
        <v>17.88</v>
      </c>
      <c r="S29" s="203">
        <v>11.13</v>
      </c>
      <c r="T29" s="203">
        <v>0</v>
      </c>
      <c r="U29" s="203">
        <v>48.86</v>
      </c>
      <c r="V29" s="203">
        <v>8.7799999999999994</v>
      </c>
      <c r="W29" s="203">
        <v>19.2</v>
      </c>
      <c r="X29" s="203">
        <v>62.53</v>
      </c>
      <c r="Y29" s="203">
        <v>0</v>
      </c>
      <c r="Z29">
        <v>0</v>
      </c>
      <c r="AA29" s="203">
        <v>15.99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117.35</v>
      </c>
      <c r="AQ29" s="203">
        <v>38.04</v>
      </c>
      <c r="AR29" s="203">
        <v>3.33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489.04</v>
      </c>
      <c r="L30" s="203">
        <v>6.02</v>
      </c>
      <c r="M30" s="203">
        <v>61.23</v>
      </c>
      <c r="N30" s="203">
        <v>50.08</v>
      </c>
      <c r="O30" s="203">
        <v>35.369999999999997</v>
      </c>
      <c r="P30" s="203">
        <v>26.5</v>
      </c>
      <c r="Q30" s="203">
        <v>4.34</v>
      </c>
      <c r="R30" s="203">
        <v>17.88</v>
      </c>
      <c r="S30" s="203">
        <v>11.13</v>
      </c>
      <c r="T30" s="203">
        <v>0</v>
      </c>
      <c r="U30" s="203">
        <v>48.86</v>
      </c>
      <c r="V30" s="203">
        <v>8.7799999999999994</v>
      </c>
      <c r="W30" s="203">
        <v>19.2</v>
      </c>
      <c r="X30" s="203">
        <v>62.53</v>
      </c>
      <c r="Y30" s="203">
        <v>0</v>
      </c>
      <c r="Z30">
        <v>0</v>
      </c>
      <c r="AA30" s="203">
        <v>15.99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117.35</v>
      </c>
      <c r="AQ30" s="203">
        <v>38.04</v>
      </c>
      <c r="AR30" s="203">
        <v>8.5299999999999994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489.04</v>
      </c>
      <c r="L31" s="203">
        <v>6.02</v>
      </c>
      <c r="M31" s="203">
        <v>61.23</v>
      </c>
      <c r="N31" s="203">
        <v>50.08</v>
      </c>
      <c r="O31" s="203">
        <v>35.369999999999997</v>
      </c>
      <c r="P31" s="203">
        <v>26.5</v>
      </c>
      <c r="Q31" s="203">
        <v>3.49</v>
      </c>
      <c r="R31" s="203">
        <v>17.88</v>
      </c>
      <c r="S31" s="203">
        <v>11.13</v>
      </c>
      <c r="T31" s="203">
        <v>0</v>
      </c>
      <c r="U31" s="203">
        <v>48.86</v>
      </c>
      <c r="V31" s="203">
        <v>8.7799999999999994</v>
      </c>
      <c r="W31" s="203">
        <v>19.2</v>
      </c>
      <c r="X31" s="203">
        <v>62.53</v>
      </c>
      <c r="Y31" s="203">
        <v>0</v>
      </c>
      <c r="Z31">
        <v>0</v>
      </c>
      <c r="AA31" s="203">
        <v>15.99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117.35</v>
      </c>
      <c r="AQ31" s="203">
        <v>38.04</v>
      </c>
      <c r="AR31" s="203">
        <v>19.2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489.04</v>
      </c>
      <c r="L32" s="203">
        <v>6.02</v>
      </c>
      <c r="M32" s="203">
        <v>61.23</v>
      </c>
      <c r="N32" s="203">
        <v>50.08</v>
      </c>
      <c r="O32" s="203">
        <v>35.369999999999997</v>
      </c>
      <c r="P32" s="203">
        <v>26.5</v>
      </c>
      <c r="Q32" s="203">
        <v>3.49</v>
      </c>
      <c r="R32" s="203">
        <v>17.88</v>
      </c>
      <c r="S32" s="203">
        <v>11.13</v>
      </c>
      <c r="T32" s="203">
        <v>0</v>
      </c>
      <c r="U32" s="203">
        <v>48.86</v>
      </c>
      <c r="V32" s="203">
        <v>8.7799999999999994</v>
      </c>
      <c r="W32" s="203">
        <v>19.2</v>
      </c>
      <c r="X32" s="203">
        <v>62.53</v>
      </c>
      <c r="Y32" s="203">
        <v>0</v>
      </c>
      <c r="Z32">
        <v>0</v>
      </c>
      <c r="AA32" s="203">
        <v>15.99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117.35</v>
      </c>
      <c r="AQ32" s="203">
        <v>38.04</v>
      </c>
      <c r="AR32" s="203">
        <v>31.88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489.04</v>
      </c>
      <c r="L33" s="203">
        <v>6.02</v>
      </c>
      <c r="M33" s="203">
        <v>61.23</v>
      </c>
      <c r="N33" s="203">
        <v>50.08</v>
      </c>
      <c r="O33" s="203">
        <v>35.369999999999997</v>
      </c>
      <c r="P33" s="203">
        <v>26.5</v>
      </c>
      <c r="Q33" s="203">
        <v>3.49</v>
      </c>
      <c r="R33" s="203">
        <v>17.88</v>
      </c>
      <c r="S33" s="203">
        <v>11.13</v>
      </c>
      <c r="T33" s="203">
        <v>0</v>
      </c>
      <c r="U33" s="203">
        <v>48.86</v>
      </c>
      <c r="V33" s="203">
        <v>8.7799999999999994</v>
      </c>
      <c r="W33" s="203">
        <v>19.2</v>
      </c>
      <c r="X33" s="203">
        <v>62.53</v>
      </c>
      <c r="Y33" s="203">
        <v>0</v>
      </c>
      <c r="Z33">
        <v>0</v>
      </c>
      <c r="AA33" s="203">
        <v>15.57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117.35</v>
      </c>
      <c r="AQ33" s="203">
        <v>38.04</v>
      </c>
      <c r="AR33" s="203">
        <v>36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489.04</v>
      </c>
      <c r="L34" s="203">
        <v>6.02</v>
      </c>
      <c r="M34" s="203">
        <v>61.23</v>
      </c>
      <c r="N34" s="203">
        <v>50.08</v>
      </c>
      <c r="O34" s="203">
        <v>35.369999999999997</v>
      </c>
      <c r="P34" s="203">
        <v>26.5</v>
      </c>
      <c r="Q34" s="203">
        <v>3.49</v>
      </c>
      <c r="R34" s="203">
        <v>17.88</v>
      </c>
      <c r="S34" s="203">
        <v>11.13</v>
      </c>
      <c r="T34" s="203">
        <v>0</v>
      </c>
      <c r="U34" s="203">
        <v>48.86</v>
      </c>
      <c r="V34" s="203">
        <v>8.7799999999999994</v>
      </c>
      <c r="W34" s="203">
        <v>19.2</v>
      </c>
      <c r="X34" s="203">
        <v>62.53</v>
      </c>
      <c r="Y34" s="203">
        <v>0</v>
      </c>
      <c r="Z34">
        <v>0</v>
      </c>
      <c r="AA34" s="203">
        <v>15.57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117.35</v>
      </c>
      <c r="AQ34" s="203">
        <v>38.04</v>
      </c>
      <c r="AR34" s="203">
        <v>36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489.04</v>
      </c>
      <c r="L35" s="203">
        <v>6.02</v>
      </c>
      <c r="M35" s="203">
        <v>61.23</v>
      </c>
      <c r="N35" s="203">
        <v>50.08</v>
      </c>
      <c r="O35" s="203">
        <v>35.369999999999997</v>
      </c>
      <c r="P35" s="203">
        <v>26.5</v>
      </c>
      <c r="Q35" s="203">
        <v>3.49</v>
      </c>
      <c r="R35" s="203">
        <v>17.88</v>
      </c>
      <c r="S35" s="203">
        <v>11.13</v>
      </c>
      <c r="T35" s="203">
        <v>0</v>
      </c>
      <c r="U35" s="203">
        <v>48.86</v>
      </c>
      <c r="V35" s="203">
        <v>8.7799999999999994</v>
      </c>
      <c r="W35" s="203">
        <v>19.2</v>
      </c>
      <c r="X35" s="203">
        <v>62.53</v>
      </c>
      <c r="Y35" s="203">
        <v>0</v>
      </c>
      <c r="Z35">
        <v>0</v>
      </c>
      <c r="AA35" s="203">
        <v>15.57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117.35</v>
      </c>
      <c r="AQ35" s="203">
        <v>38.04</v>
      </c>
      <c r="AR35" s="203">
        <v>42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489.04</v>
      </c>
      <c r="L36" s="203">
        <v>6.02</v>
      </c>
      <c r="M36" s="203">
        <v>61.23</v>
      </c>
      <c r="N36" s="203">
        <v>50.08</v>
      </c>
      <c r="O36" s="203">
        <v>35.369999999999997</v>
      </c>
      <c r="P36" s="203">
        <v>26.5</v>
      </c>
      <c r="Q36" s="203">
        <v>3.49</v>
      </c>
      <c r="R36" s="203">
        <v>17.88</v>
      </c>
      <c r="S36" s="203">
        <v>11.13</v>
      </c>
      <c r="T36" s="203">
        <v>0</v>
      </c>
      <c r="U36" s="203">
        <v>48.86</v>
      </c>
      <c r="V36" s="203">
        <v>8.7799999999999994</v>
      </c>
      <c r="W36" s="203">
        <v>19.2</v>
      </c>
      <c r="X36" s="203">
        <v>62.53</v>
      </c>
      <c r="Y36" s="203">
        <v>0</v>
      </c>
      <c r="Z36">
        <v>0</v>
      </c>
      <c r="AA36" s="203">
        <v>15.57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117.35</v>
      </c>
      <c r="AQ36" s="203">
        <v>38.04</v>
      </c>
      <c r="AR36" s="203">
        <v>42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489.04</v>
      </c>
      <c r="L37" s="203">
        <v>6.02</v>
      </c>
      <c r="M37" s="203">
        <v>61.23</v>
      </c>
      <c r="N37" s="203">
        <v>50.08</v>
      </c>
      <c r="O37" s="203">
        <v>35.369999999999997</v>
      </c>
      <c r="P37" s="203">
        <v>26.5</v>
      </c>
      <c r="Q37" s="203">
        <v>3.49</v>
      </c>
      <c r="R37" s="203">
        <v>17.88</v>
      </c>
      <c r="S37" s="203">
        <v>11.13</v>
      </c>
      <c r="T37" s="203">
        <v>0</v>
      </c>
      <c r="U37" s="203">
        <v>48.86</v>
      </c>
      <c r="V37" s="203">
        <v>8.7799999999999994</v>
      </c>
      <c r="W37" s="203">
        <v>19.2</v>
      </c>
      <c r="X37" s="203">
        <v>62.53</v>
      </c>
      <c r="Y37" s="203">
        <v>0</v>
      </c>
      <c r="Z37">
        <v>0</v>
      </c>
      <c r="AA37" s="203">
        <v>15.57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117.35</v>
      </c>
      <c r="AQ37" s="203">
        <v>38.04</v>
      </c>
      <c r="AR37" s="203">
        <v>43.5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489.04</v>
      </c>
      <c r="L38" s="203">
        <v>6.02</v>
      </c>
      <c r="M38" s="203">
        <v>61.23</v>
      </c>
      <c r="N38" s="203">
        <v>50.08</v>
      </c>
      <c r="O38" s="203">
        <v>35.369999999999997</v>
      </c>
      <c r="P38" s="203">
        <v>26.5</v>
      </c>
      <c r="Q38" s="203">
        <v>3.49</v>
      </c>
      <c r="R38" s="203">
        <v>17.88</v>
      </c>
      <c r="S38" s="203">
        <v>11.13</v>
      </c>
      <c r="T38" s="203">
        <v>0</v>
      </c>
      <c r="U38" s="203">
        <v>48.86</v>
      </c>
      <c r="V38" s="203">
        <v>8.7799999999999994</v>
      </c>
      <c r="W38" s="203">
        <v>19.2</v>
      </c>
      <c r="X38" s="203">
        <v>62.53</v>
      </c>
      <c r="Y38" s="203">
        <v>0</v>
      </c>
      <c r="Z38">
        <v>0</v>
      </c>
      <c r="AA38" s="203">
        <v>15.57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117.35</v>
      </c>
      <c r="AQ38" s="203">
        <v>38.04</v>
      </c>
      <c r="AR38" s="203">
        <v>44.7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489.04</v>
      </c>
      <c r="L39" s="203">
        <v>6.02</v>
      </c>
      <c r="M39" s="203">
        <v>61.23</v>
      </c>
      <c r="N39" s="203">
        <v>50.08</v>
      </c>
      <c r="O39" s="203">
        <v>35.369999999999997</v>
      </c>
      <c r="P39" s="203">
        <v>26.5</v>
      </c>
      <c r="Q39" s="203">
        <v>3.49</v>
      </c>
      <c r="R39" s="203">
        <v>17.88</v>
      </c>
      <c r="S39" s="203">
        <v>11.13</v>
      </c>
      <c r="T39" s="203">
        <v>0</v>
      </c>
      <c r="U39" s="203">
        <v>48.86</v>
      </c>
      <c r="V39" s="203">
        <v>8.7799999999999994</v>
      </c>
      <c r="W39" s="203">
        <v>19.2</v>
      </c>
      <c r="X39" s="203">
        <v>62.53</v>
      </c>
      <c r="Y39" s="203">
        <v>0</v>
      </c>
      <c r="Z39">
        <v>0</v>
      </c>
      <c r="AA39" s="203">
        <v>15.57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117.35</v>
      </c>
      <c r="AQ39" s="203">
        <v>38.04</v>
      </c>
      <c r="AR39" s="203">
        <v>44.7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489.04</v>
      </c>
      <c r="L40" s="203">
        <v>6.02</v>
      </c>
      <c r="M40" s="203">
        <v>61.23</v>
      </c>
      <c r="N40" s="203">
        <v>50.08</v>
      </c>
      <c r="O40" s="203">
        <v>35.369999999999997</v>
      </c>
      <c r="P40" s="203">
        <v>26.5</v>
      </c>
      <c r="Q40" s="203">
        <v>3.49</v>
      </c>
      <c r="R40" s="203">
        <v>17.88</v>
      </c>
      <c r="S40" s="203">
        <v>11.13</v>
      </c>
      <c r="T40" s="203">
        <v>0</v>
      </c>
      <c r="U40" s="203">
        <v>48.86</v>
      </c>
      <c r="V40" s="203">
        <v>8.7799999999999994</v>
      </c>
      <c r="W40" s="203">
        <v>19.2</v>
      </c>
      <c r="X40" s="203">
        <v>62.53</v>
      </c>
      <c r="Y40" s="203">
        <v>0</v>
      </c>
      <c r="Z40">
        <v>0</v>
      </c>
      <c r="AA40" s="203">
        <v>15.57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117.35</v>
      </c>
      <c r="AQ40" s="203">
        <v>38.04</v>
      </c>
      <c r="AR40" s="203">
        <v>44.7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403.24</v>
      </c>
      <c r="L41" s="203">
        <v>6.02</v>
      </c>
      <c r="M41" s="203">
        <v>61.23</v>
      </c>
      <c r="N41" s="203">
        <v>50.08</v>
      </c>
      <c r="O41" s="203">
        <v>35.369999999999997</v>
      </c>
      <c r="P41" s="203">
        <v>26.5</v>
      </c>
      <c r="Q41" s="203">
        <v>3.49</v>
      </c>
      <c r="R41" s="203">
        <v>17.88</v>
      </c>
      <c r="S41" s="203">
        <v>11.13</v>
      </c>
      <c r="T41" s="203">
        <v>0</v>
      </c>
      <c r="U41" s="203">
        <v>48.86</v>
      </c>
      <c r="V41" s="203">
        <v>8.7799999999999994</v>
      </c>
      <c r="W41" s="203">
        <v>19.329999999999998</v>
      </c>
      <c r="X41" s="203">
        <v>62.53</v>
      </c>
      <c r="Y41" s="203">
        <v>0</v>
      </c>
      <c r="Z41">
        <v>0</v>
      </c>
      <c r="AA41" s="203">
        <v>15.57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117.35</v>
      </c>
      <c r="AQ41" s="203">
        <v>38.04</v>
      </c>
      <c r="AR41" s="203">
        <v>44.7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336.04</v>
      </c>
      <c r="L42" s="203">
        <v>6.02</v>
      </c>
      <c r="M42" s="203">
        <v>61.23</v>
      </c>
      <c r="N42" s="203">
        <v>50.08</v>
      </c>
      <c r="O42" s="203">
        <v>35.369999999999997</v>
      </c>
      <c r="P42" s="203">
        <v>26.5</v>
      </c>
      <c r="Q42" s="203">
        <v>3.49</v>
      </c>
      <c r="R42" s="203">
        <v>17.88</v>
      </c>
      <c r="S42" s="203">
        <v>11.13</v>
      </c>
      <c r="T42" s="203">
        <v>0</v>
      </c>
      <c r="U42" s="203">
        <v>48.86</v>
      </c>
      <c r="V42" s="203">
        <v>8.7799999999999994</v>
      </c>
      <c r="W42" s="203">
        <v>19.329999999999998</v>
      </c>
      <c r="X42" s="203">
        <v>62.53</v>
      </c>
      <c r="Y42" s="203">
        <v>0</v>
      </c>
      <c r="Z42">
        <v>0</v>
      </c>
      <c r="AA42" s="203">
        <v>15.57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117.35</v>
      </c>
      <c r="AQ42" s="203">
        <v>38.04</v>
      </c>
      <c r="AR42" s="203">
        <v>44.7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268.83</v>
      </c>
      <c r="L43" s="203">
        <v>6.02</v>
      </c>
      <c r="M43" s="203">
        <v>61.23</v>
      </c>
      <c r="N43" s="203">
        <v>50.08</v>
      </c>
      <c r="O43" s="203">
        <v>35.369999999999997</v>
      </c>
      <c r="P43" s="203">
        <v>26.5</v>
      </c>
      <c r="Q43" s="203">
        <v>3.49</v>
      </c>
      <c r="R43" s="203">
        <v>17.88</v>
      </c>
      <c r="S43" s="203">
        <v>11.13</v>
      </c>
      <c r="T43" s="203">
        <v>0</v>
      </c>
      <c r="U43" s="203">
        <v>48.86</v>
      </c>
      <c r="V43" s="203">
        <v>8.7799999999999994</v>
      </c>
      <c r="W43" s="203">
        <v>19.32</v>
      </c>
      <c r="X43" s="203">
        <v>62.53</v>
      </c>
      <c r="Y43" s="203">
        <v>0</v>
      </c>
      <c r="Z43">
        <v>0</v>
      </c>
      <c r="AA43" s="203">
        <v>15.57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117.35</v>
      </c>
      <c r="AQ43" s="203">
        <v>38.04</v>
      </c>
      <c r="AR43" s="203">
        <v>44.7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268.83</v>
      </c>
      <c r="L44" s="203">
        <v>6.02</v>
      </c>
      <c r="M44" s="203">
        <v>61.23</v>
      </c>
      <c r="N44" s="203">
        <v>50.08</v>
      </c>
      <c r="O44" s="203">
        <v>35.369999999999997</v>
      </c>
      <c r="P44" s="203">
        <v>26.5</v>
      </c>
      <c r="Q44" s="203">
        <v>3.49</v>
      </c>
      <c r="R44" s="203">
        <v>17.88</v>
      </c>
      <c r="S44" s="203">
        <v>11.13</v>
      </c>
      <c r="T44" s="203">
        <v>0</v>
      </c>
      <c r="U44" s="203">
        <v>48.86</v>
      </c>
      <c r="V44" s="203">
        <v>8.7799999999999994</v>
      </c>
      <c r="W44" s="203">
        <v>19.32</v>
      </c>
      <c r="X44" s="203">
        <v>62.53</v>
      </c>
      <c r="Y44" s="203">
        <v>0</v>
      </c>
      <c r="Z44">
        <v>0</v>
      </c>
      <c r="AA44" s="203">
        <v>15.99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117.35</v>
      </c>
      <c r="AQ44" s="203">
        <v>38.04</v>
      </c>
      <c r="AR44" s="203">
        <v>44.7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268.83</v>
      </c>
      <c r="L45" s="203">
        <v>6.02</v>
      </c>
      <c r="M45" s="203">
        <v>61.23</v>
      </c>
      <c r="N45" s="203">
        <v>50.08</v>
      </c>
      <c r="O45" s="203">
        <v>35.369999999999997</v>
      </c>
      <c r="P45" s="203">
        <v>26.5</v>
      </c>
      <c r="Q45" s="203">
        <v>3.49</v>
      </c>
      <c r="R45" s="203">
        <v>17.88</v>
      </c>
      <c r="S45" s="203">
        <v>11.13</v>
      </c>
      <c r="T45" s="203">
        <v>0</v>
      </c>
      <c r="U45" s="203">
        <v>48.86</v>
      </c>
      <c r="V45" s="203">
        <v>8.7799999999999994</v>
      </c>
      <c r="W45" s="203">
        <v>19.32</v>
      </c>
      <c r="X45" s="203">
        <v>62.53</v>
      </c>
      <c r="Y45" s="203">
        <v>0</v>
      </c>
      <c r="Z45">
        <v>0</v>
      </c>
      <c r="AA45" s="203">
        <v>15.99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117.35</v>
      </c>
      <c r="AQ45" s="203">
        <v>38.04</v>
      </c>
      <c r="AR45" s="203">
        <v>44.7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268.83</v>
      </c>
      <c r="L46" s="203">
        <v>6.02</v>
      </c>
      <c r="M46" s="203">
        <v>61.23</v>
      </c>
      <c r="N46" s="203">
        <v>50.08</v>
      </c>
      <c r="O46" s="203">
        <v>35.369999999999997</v>
      </c>
      <c r="P46" s="203">
        <v>26.5</v>
      </c>
      <c r="Q46" s="203">
        <v>3.49</v>
      </c>
      <c r="R46" s="203">
        <v>17.88</v>
      </c>
      <c r="S46" s="203">
        <v>11.13</v>
      </c>
      <c r="T46" s="203">
        <v>0</v>
      </c>
      <c r="U46" s="203">
        <v>48.86</v>
      </c>
      <c r="V46" s="203">
        <v>8.7799999999999994</v>
      </c>
      <c r="W46" s="203">
        <v>19.32</v>
      </c>
      <c r="X46" s="203">
        <v>62.53</v>
      </c>
      <c r="Y46" s="203">
        <v>0</v>
      </c>
      <c r="Z46">
        <v>0</v>
      </c>
      <c r="AA46" s="203">
        <v>15.99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117.35</v>
      </c>
      <c r="AQ46" s="203">
        <v>38.04</v>
      </c>
      <c r="AR46" s="203">
        <v>44.7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268.83</v>
      </c>
      <c r="L47" s="203">
        <v>6.02</v>
      </c>
      <c r="M47" s="203">
        <v>61.23</v>
      </c>
      <c r="N47" s="203">
        <v>50.08</v>
      </c>
      <c r="O47" s="203">
        <v>35.369999999999997</v>
      </c>
      <c r="P47" s="203">
        <v>26.5</v>
      </c>
      <c r="Q47" s="203">
        <v>3.49</v>
      </c>
      <c r="R47" s="203">
        <v>17.88</v>
      </c>
      <c r="S47" s="203">
        <v>11.13</v>
      </c>
      <c r="T47" s="203">
        <v>0</v>
      </c>
      <c r="U47" s="203">
        <v>48.86</v>
      </c>
      <c r="V47" s="203">
        <v>8.7799999999999994</v>
      </c>
      <c r="W47" s="203">
        <v>19.32</v>
      </c>
      <c r="X47" s="203">
        <v>62.53</v>
      </c>
      <c r="Y47" s="203">
        <v>0</v>
      </c>
      <c r="Z47">
        <v>0</v>
      </c>
      <c r="AA47" s="203">
        <v>15.99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84.02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117.35</v>
      </c>
      <c r="AQ47" s="203">
        <v>38.04</v>
      </c>
      <c r="AR47" s="203">
        <v>44.7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268.83</v>
      </c>
      <c r="L48" s="203">
        <v>6.02</v>
      </c>
      <c r="M48" s="203">
        <v>61.23</v>
      </c>
      <c r="N48" s="203">
        <v>50.08</v>
      </c>
      <c r="O48" s="203">
        <v>35.369999999999997</v>
      </c>
      <c r="P48" s="203">
        <v>26.5</v>
      </c>
      <c r="Q48" s="203">
        <v>3.49</v>
      </c>
      <c r="R48" s="203">
        <v>17.88</v>
      </c>
      <c r="S48" s="203">
        <v>11.13</v>
      </c>
      <c r="T48" s="203">
        <v>0</v>
      </c>
      <c r="U48" s="203">
        <v>48.86</v>
      </c>
      <c r="V48" s="203">
        <v>8.7799999999999994</v>
      </c>
      <c r="W48" s="203">
        <v>19.32</v>
      </c>
      <c r="X48" s="203">
        <v>62.53</v>
      </c>
      <c r="Y48" s="203">
        <v>0</v>
      </c>
      <c r="Z48">
        <v>0</v>
      </c>
      <c r="AA48" s="203">
        <v>15.99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84.02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117.35</v>
      </c>
      <c r="AQ48" s="203">
        <v>38.04</v>
      </c>
      <c r="AR48" s="203">
        <v>44.7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268.83</v>
      </c>
      <c r="L49" s="203">
        <v>6.02</v>
      </c>
      <c r="M49" s="203">
        <v>61.23</v>
      </c>
      <c r="N49" s="203">
        <v>50.08</v>
      </c>
      <c r="O49" s="203">
        <v>35.369999999999997</v>
      </c>
      <c r="P49" s="203">
        <v>26.5</v>
      </c>
      <c r="Q49" s="203">
        <v>3.49</v>
      </c>
      <c r="R49" s="203">
        <v>17.899999999999999</v>
      </c>
      <c r="S49" s="203">
        <v>11.43</v>
      </c>
      <c r="T49" s="203">
        <v>0</v>
      </c>
      <c r="U49" s="203">
        <v>48.86</v>
      </c>
      <c r="V49" s="203">
        <v>8.7799999999999994</v>
      </c>
      <c r="W49" s="203">
        <v>19.32</v>
      </c>
      <c r="X49" s="203">
        <v>62.53</v>
      </c>
      <c r="Y49" s="203">
        <v>0</v>
      </c>
      <c r="Z49">
        <v>0</v>
      </c>
      <c r="AA49" s="203">
        <v>15.99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84.02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117.35</v>
      </c>
      <c r="AQ49" s="203">
        <v>38.04</v>
      </c>
      <c r="AR49" s="203">
        <v>44.7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268.83</v>
      </c>
      <c r="L50" s="203">
        <v>3.3</v>
      </c>
      <c r="M50" s="203">
        <v>61.23</v>
      </c>
      <c r="N50" s="203">
        <v>50.08</v>
      </c>
      <c r="O50" s="203">
        <v>35.369999999999997</v>
      </c>
      <c r="P50" s="203">
        <v>26.5</v>
      </c>
      <c r="Q50" s="203">
        <v>2.38</v>
      </c>
      <c r="R50" s="203">
        <v>9.82</v>
      </c>
      <c r="S50" s="203">
        <v>5.95</v>
      </c>
      <c r="T50" s="203">
        <v>0</v>
      </c>
      <c r="U50" s="203">
        <v>48.86</v>
      </c>
      <c r="V50" s="203">
        <v>8.7799999999999994</v>
      </c>
      <c r="W50" s="203">
        <v>19.32</v>
      </c>
      <c r="X50" s="203">
        <v>62.53</v>
      </c>
      <c r="Y50" s="203">
        <v>0</v>
      </c>
      <c r="Z50">
        <v>0</v>
      </c>
      <c r="AA50" s="203">
        <v>15.99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84.02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117.35</v>
      </c>
      <c r="AQ50" s="203">
        <v>21.45</v>
      </c>
      <c r="AR50" s="203">
        <v>44.7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268.83</v>
      </c>
      <c r="L51" s="203">
        <v>3.3</v>
      </c>
      <c r="M51" s="203">
        <v>61.23</v>
      </c>
      <c r="N51" s="203">
        <v>50.08</v>
      </c>
      <c r="O51" s="203">
        <v>35.369999999999997</v>
      </c>
      <c r="P51" s="203">
        <v>26.5</v>
      </c>
      <c r="Q51" s="203">
        <v>2.38</v>
      </c>
      <c r="R51" s="203">
        <v>9.82</v>
      </c>
      <c r="S51" s="203">
        <v>5.95</v>
      </c>
      <c r="T51" s="203">
        <v>0</v>
      </c>
      <c r="U51" s="203">
        <v>48.86</v>
      </c>
      <c r="V51" s="203">
        <v>4.37</v>
      </c>
      <c r="W51" s="203">
        <v>19.329999999999998</v>
      </c>
      <c r="X51" s="203">
        <v>62.53</v>
      </c>
      <c r="Y51" s="203">
        <v>0</v>
      </c>
      <c r="Z51">
        <v>0</v>
      </c>
      <c r="AA51" s="203">
        <v>15.99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117.35</v>
      </c>
      <c r="AQ51" s="203">
        <v>21.45</v>
      </c>
      <c r="AR51" s="203">
        <v>44.7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192.02</v>
      </c>
      <c r="L52" s="203">
        <v>3.34</v>
      </c>
      <c r="M52" s="203">
        <v>61.23</v>
      </c>
      <c r="N52" s="203">
        <v>50.08</v>
      </c>
      <c r="O52" s="203">
        <v>35.369999999999997</v>
      </c>
      <c r="P52" s="203">
        <v>26.5</v>
      </c>
      <c r="Q52" s="203">
        <v>2.38</v>
      </c>
      <c r="R52" s="203">
        <v>9.82</v>
      </c>
      <c r="S52" s="203">
        <v>5.95</v>
      </c>
      <c r="T52" s="203">
        <v>0</v>
      </c>
      <c r="U52" s="203">
        <v>48.86</v>
      </c>
      <c r="V52" s="203">
        <v>4.37</v>
      </c>
      <c r="W52" s="203">
        <v>19.329999999999998</v>
      </c>
      <c r="X52" s="203">
        <v>62.53</v>
      </c>
      <c r="Y52" s="203">
        <v>0</v>
      </c>
      <c r="Z52">
        <v>0</v>
      </c>
      <c r="AA52" s="203">
        <v>15.99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84.02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117.35</v>
      </c>
      <c r="AQ52" s="203">
        <v>21.45</v>
      </c>
      <c r="AR52" s="203">
        <v>44.7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172.82</v>
      </c>
      <c r="L53" s="203">
        <v>3.34</v>
      </c>
      <c r="M53" s="203">
        <v>61.23</v>
      </c>
      <c r="N53" s="203">
        <v>50.08</v>
      </c>
      <c r="O53" s="203">
        <v>35.369999999999997</v>
      </c>
      <c r="P53" s="203">
        <v>26.5</v>
      </c>
      <c r="Q53" s="203">
        <v>2.38</v>
      </c>
      <c r="R53" s="203">
        <v>9.82</v>
      </c>
      <c r="S53" s="203">
        <v>5.95</v>
      </c>
      <c r="T53" s="203">
        <v>0</v>
      </c>
      <c r="U53" s="203">
        <v>48.86</v>
      </c>
      <c r="V53" s="203">
        <v>4.37</v>
      </c>
      <c r="W53" s="203">
        <v>19.329999999999998</v>
      </c>
      <c r="X53" s="203">
        <v>62.53</v>
      </c>
      <c r="Y53" s="203">
        <v>0</v>
      </c>
      <c r="Z53">
        <v>0</v>
      </c>
      <c r="AA53" s="203">
        <v>15.99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117.35</v>
      </c>
      <c r="AQ53" s="203">
        <v>21.45</v>
      </c>
      <c r="AR53" s="203">
        <v>44.7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172.82</v>
      </c>
      <c r="L54" s="203">
        <v>3.34</v>
      </c>
      <c r="M54" s="203">
        <v>61.23</v>
      </c>
      <c r="N54" s="203">
        <v>50.08</v>
      </c>
      <c r="O54" s="203">
        <v>35.369999999999997</v>
      </c>
      <c r="P54" s="203">
        <v>26.5</v>
      </c>
      <c r="Q54" s="203">
        <v>2.5299999999999998</v>
      </c>
      <c r="R54" s="203">
        <v>9.82</v>
      </c>
      <c r="S54" s="203">
        <v>5.95</v>
      </c>
      <c r="T54" s="203">
        <v>0</v>
      </c>
      <c r="U54" s="203">
        <v>48.86</v>
      </c>
      <c r="V54" s="203">
        <v>4.37</v>
      </c>
      <c r="W54" s="203">
        <v>19.329999999999998</v>
      </c>
      <c r="X54" s="203">
        <v>62.53</v>
      </c>
      <c r="Y54" s="203">
        <v>0</v>
      </c>
      <c r="Z54">
        <v>0</v>
      </c>
      <c r="AA54" s="203">
        <v>15.99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117.35</v>
      </c>
      <c r="AQ54" s="203">
        <v>21.45</v>
      </c>
      <c r="AR54" s="203">
        <v>44.7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172.82</v>
      </c>
      <c r="L55" s="203">
        <v>3.34</v>
      </c>
      <c r="M55" s="203">
        <v>61.23</v>
      </c>
      <c r="N55" s="203">
        <v>50.08</v>
      </c>
      <c r="O55" s="203">
        <v>35.369999999999997</v>
      </c>
      <c r="P55" s="203">
        <v>26.5</v>
      </c>
      <c r="Q55" s="203">
        <v>2.5299999999999998</v>
      </c>
      <c r="R55" s="203">
        <v>9.82</v>
      </c>
      <c r="S55" s="203">
        <v>5.95</v>
      </c>
      <c r="T55" s="203">
        <v>0</v>
      </c>
      <c r="U55" s="203">
        <v>48.86</v>
      </c>
      <c r="V55" s="203">
        <v>4.5199999999999996</v>
      </c>
      <c r="W55" s="203">
        <v>19.57</v>
      </c>
      <c r="X55" s="203">
        <v>62.53</v>
      </c>
      <c r="Y55" s="203">
        <v>0</v>
      </c>
      <c r="Z55">
        <v>0</v>
      </c>
      <c r="AA55" s="203">
        <v>15.99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83.53</v>
      </c>
      <c r="AQ55" s="203">
        <v>26.07</v>
      </c>
      <c r="AR55" s="203">
        <v>44.7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172.82</v>
      </c>
      <c r="L56" s="203">
        <v>3.34</v>
      </c>
      <c r="M56" s="203">
        <v>61.23</v>
      </c>
      <c r="N56" s="203">
        <v>50.08</v>
      </c>
      <c r="O56" s="203">
        <v>35.369999999999997</v>
      </c>
      <c r="P56" s="203">
        <v>26.5</v>
      </c>
      <c r="Q56" s="203">
        <v>2.5299999999999998</v>
      </c>
      <c r="R56" s="203">
        <v>9.82</v>
      </c>
      <c r="S56" s="203">
        <v>5.95</v>
      </c>
      <c r="T56" s="203">
        <v>0</v>
      </c>
      <c r="U56" s="203">
        <v>48.86</v>
      </c>
      <c r="V56" s="203">
        <v>4.5199999999999996</v>
      </c>
      <c r="W56" s="203">
        <v>19.329999999999998</v>
      </c>
      <c r="X56" s="203">
        <v>62.53</v>
      </c>
      <c r="Y56" s="203">
        <v>0</v>
      </c>
      <c r="Z56">
        <v>0</v>
      </c>
      <c r="AA56" s="203">
        <v>15.99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57.6</v>
      </c>
      <c r="AQ56" s="203">
        <v>26.07</v>
      </c>
      <c r="AR56" s="203">
        <v>44.7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172.82</v>
      </c>
      <c r="L57" s="203">
        <v>3.34</v>
      </c>
      <c r="M57" s="203">
        <v>61.23</v>
      </c>
      <c r="N57" s="203">
        <v>50.08</v>
      </c>
      <c r="O57" s="203">
        <v>35.369999999999997</v>
      </c>
      <c r="P57" s="203">
        <v>26.5</v>
      </c>
      <c r="Q57" s="203">
        <v>2.5299999999999998</v>
      </c>
      <c r="R57" s="203">
        <v>9.82</v>
      </c>
      <c r="S57" s="203">
        <v>5.95</v>
      </c>
      <c r="T57" s="203">
        <v>0</v>
      </c>
      <c r="U57" s="203">
        <v>48.86</v>
      </c>
      <c r="V57" s="203">
        <v>4.5199999999999996</v>
      </c>
      <c r="W57" s="203">
        <v>10.66</v>
      </c>
      <c r="X57" s="203">
        <v>48.96</v>
      </c>
      <c r="Y57" s="203">
        <v>0</v>
      </c>
      <c r="Z57">
        <v>0</v>
      </c>
      <c r="AA57" s="203">
        <v>15.99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57.6</v>
      </c>
      <c r="AQ57" s="203">
        <v>26.07</v>
      </c>
      <c r="AR57" s="203">
        <v>44.7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172.82</v>
      </c>
      <c r="L58" s="203">
        <v>3.34</v>
      </c>
      <c r="M58" s="203">
        <v>61.23</v>
      </c>
      <c r="N58" s="203">
        <v>50.08</v>
      </c>
      <c r="O58" s="203">
        <v>35.369999999999997</v>
      </c>
      <c r="P58" s="203">
        <v>26.5</v>
      </c>
      <c r="Q58" s="203">
        <v>2.5299999999999998</v>
      </c>
      <c r="R58" s="203">
        <v>9.82</v>
      </c>
      <c r="S58" s="203">
        <v>5.95</v>
      </c>
      <c r="T58" s="203">
        <v>0</v>
      </c>
      <c r="U58" s="203">
        <v>48.86</v>
      </c>
      <c r="V58" s="203">
        <v>4.5199999999999996</v>
      </c>
      <c r="W58" s="203">
        <v>10.66</v>
      </c>
      <c r="X58" s="203">
        <v>33.6</v>
      </c>
      <c r="Y58" s="203">
        <v>0</v>
      </c>
      <c r="Z58">
        <v>0</v>
      </c>
      <c r="AA58" s="203">
        <v>15.99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57.6</v>
      </c>
      <c r="AQ58" s="203">
        <v>26.07</v>
      </c>
      <c r="AR58" s="203">
        <v>44.7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172.82</v>
      </c>
      <c r="L59" s="203">
        <v>3.34</v>
      </c>
      <c r="M59" s="203">
        <v>61.23</v>
      </c>
      <c r="N59" s="203">
        <v>50.08</v>
      </c>
      <c r="O59" s="203">
        <v>35.369999999999997</v>
      </c>
      <c r="P59" s="203">
        <v>26.5</v>
      </c>
      <c r="Q59" s="203">
        <v>2.5299999999999998</v>
      </c>
      <c r="R59" s="203">
        <v>9.82</v>
      </c>
      <c r="S59" s="203">
        <v>5.95</v>
      </c>
      <c r="T59" s="203">
        <v>0</v>
      </c>
      <c r="U59" s="203">
        <v>48.86</v>
      </c>
      <c r="V59" s="203">
        <v>4.5199999999999996</v>
      </c>
      <c r="W59" s="203">
        <v>10.66</v>
      </c>
      <c r="X59" s="203">
        <v>33.6</v>
      </c>
      <c r="Y59" s="203">
        <v>0</v>
      </c>
      <c r="Z59">
        <v>0</v>
      </c>
      <c r="AA59" s="203">
        <v>15.99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57.6</v>
      </c>
      <c r="AQ59" s="203">
        <v>26.07</v>
      </c>
      <c r="AR59" s="203">
        <v>44.7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172.82</v>
      </c>
      <c r="L60" s="203">
        <v>3.34</v>
      </c>
      <c r="M60" s="203">
        <v>61.23</v>
      </c>
      <c r="N60" s="203">
        <v>50.08</v>
      </c>
      <c r="O60" s="203">
        <v>35.369999999999997</v>
      </c>
      <c r="P60" s="203">
        <v>26.5</v>
      </c>
      <c r="Q60" s="203">
        <v>2.5299999999999998</v>
      </c>
      <c r="R60" s="203">
        <v>9.82</v>
      </c>
      <c r="S60" s="203">
        <v>5.95</v>
      </c>
      <c r="T60" s="203">
        <v>0</v>
      </c>
      <c r="U60" s="203">
        <v>48.86</v>
      </c>
      <c r="V60" s="203">
        <v>4.5199999999999996</v>
      </c>
      <c r="W60" s="203">
        <v>10.66</v>
      </c>
      <c r="X60" s="203">
        <v>33.6</v>
      </c>
      <c r="Y60" s="203">
        <v>0</v>
      </c>
      <c r="Z60">
        <v>0</v>
      </c>
      <c r="AA60" s="203">
        <v>15.99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57.6</v>
      </c>
      <c r="AQ60" s="203">
        <v>26.07</v>
      </c>
      <c r="AR60" s="203">
        <v>44.7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172.82</v>
      </c>
      <c r="L61" s="203">
        <v>3.34</v>
      </c>
      <c r="M61" s="203">
        <v>61.1</v>
      </c>
      <c r="N61" s="203">
        <v>50.08</v>
      </c>
      <c r="O61" s="203">
        <v>35.369999999999997</v>
      </c>
      <c r="P61" s="203">
        <v>26.5</v>
      </c>
      <c r="Q61" s="203">
        <v>2.5299999999999998</v>
      </c>
      <c r="R61" s="203">
        <v>9.82</v>
      </c>
      <c r="S61" s="203">
        <v>5.95</v>
      </c>
      <c r="T61" s="203">
        <v>0</v>
      </c>
      <c r="U61" s="203">
        <v>48.86</v>
      </c>
      <c r="V61" s="203">
        <v>4.5199999999999996</v>
      </c>
      <c r="W61" s="203">
        <v>10.66</v>
      </c>
      <c r="X61" s="203">
        <v>33.6</v>
      </c>
      <c r="Y61" s="203">
        <v>0</v>
      </c>
      <c r="Z61">
        <v>0</v>
      </c>
      <c r="AA61" s="203">
        <v>15.99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57.61</v>
      </c>
      <c r="AQ61" s="203">
        <v>26.07</v>
      </c>
      <c r="AR61" s="203">
        <v>44.7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240.03</v>
      </c>
      <c r="L62" s="203">
        <v>3.34</v>
      </c>
      <c r="M62" s="203">
        <v>61.1</v>
      </c>
      <c r="N62" s="203">
        <v>50.08</v>
      </c>
      <c r="O62" s="203">
        <v>35.369999999999997</v>
      </c>
      <c r="P62" s="203">
        <v>26.5</v>
      </c>
      <c r="Q62" s="203">
        <v>2.5299999999999998</v>
      </c>
      <c r="R62" s="203">
        <v>9.82</v>
      </c>
      <c r="S62" s="203">
        <v>5.95</v>
      </c>
      <c r="T62" s="203">
        <v>0</v>
      </c>
      <c r="U62" s="203">
        <v>48.86</v>
      </c>
      <c r="V62" s="203">
        <v>4.5199999999999996</v>
      </c>
      <c r="W62" s="203">
        <v>10.66</v>
      </c>
      <c r="X62" s="203">
        <v>33.6</v>
      </c>
      <c r="Y62" s="203">
        <v>0</v>
      </c>
      <c r="Z62">
        <v>0</v>
      </c>
      <c r="AA62" s="203">
        <v>15.99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57.61</v>
      </c>
      <c r="AQ62" s="203">
        <v>26.07</v>
      </c>
      <c r="AR62" s="203">
        <v>44.7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268.83</v>
      </c>
      <c r="L63" s="203">
        <v>3.34</v>
      </c>
      <c r="M63" s="203">
        <v>61.23</v>
      </c>
      <c r="N63" s="203">
        <v>50.08</v>
      </c>
      <c r="O63" s="203">
        <v>35.369999999999997</v>
      </c>
      <c r="P63" s="203">
        <v>26.5</v>
      </c>
      <c r="Q63" s="203">
        <v>2.38</v>
      </c>
      <c r="R63" s="203">
        <v>9.82</v>
      </c>
      <c r="S63" s="203">
        <v>5.95</v>
      </c>
      <c r="T63" s="203">
        <v>0</v>
      </c>
      <c r="U63" s="203">
        <v>48.86</v>
      </c>
      <c r="V63" s="203">
        <v>4.37</v>
      </c>
      <c r="W63" s="203">
        <v>9.6</v>
      </c>
      <c r="X63" s="203">
        <v>33.6</v>
      </c>
      <c r="Y63" s="203">
        <v>0</v>
      </c>
      <c r="Z63">
        <v>0</v>
      </c>
      <c r="AA63" s="203">
        <v>15.99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57.61</v>
      </c>
      <c r="AQ63" s="203">
        <v>21.45</v>
      </c>
      <c r="AR63" s="203">
        <v>46.2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268.83</v>
      </c>
      <c r="L64" s="203">
        <v>3.34</v>
      </c>
      <c r="M64" s="203">
        <v>61.23</v>
      </c>
      <c r="N64" s="203">
        <v>50.08</v>
      </c>
      <c r="O64" s="203">
        <v>35.369999999999997</v>
      </c>
      <c r="P64" s="203">
        <v>26.5</v>
      </c>
      <c r="Q64" s="203">
        <v>2.38</v>
      </c>
      <c r="R64" s="203">
        <v>9.82</v>
      </c>
      <c r="S64" s="203">
        <v>5.95</v>
      </c>
      <c r="T64" s="203">
        <v>0</v>
      </c>
      <c r="U64" s="203">
        <v>48.86</v>
      </c>
      <c r="V64" s="203">
        <v>4.37</v>
      </c>
      <c r="W64" s="203">
        <v>9.6</v>
      </c>
      <c r="X64" s="203">
        <v>33.6</v>
      </c>
      <c r="Y64" s="203">
        <v>0</v>
      </c>
      <c r="Z64">
        <v>0</v>
      </c>
      <c r="AA64" s="203">
        <v>15.99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57.61</v>
      </c>
      <c r="AQ64" s="203">
        <v>21.45</v>
      </c>
      <c r="AR64" s="203">
        <v>46.2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268.83</v>
      </c>
      <c r="L65" s="203">
        <v>3.34</v>
      </c>
      <c r="M65" s="203">
        <v>61.23</v>
      </c>
      <c r="N65" s="203">
        <v>50.08</v>
      </c>
      <c r="O65" s="203">
        <v>35.369999999999997</v>
      </c>
      <c r="P65" s="203">
        <v>26.5</v>
      </c>
      <c r="Q65" s="203">
        <v>2.38</v>
      </c>
      <c r="R65" s="203">
        <v>9.82</v>
      </c>
      <c r="S65" s="203">
        <v>5.95</v>
      </c>
      <c r="T65" s="203">
        <v>0</v>
      </c>
      <c r="U65" s="203">
        <v>48.86</v>
      </c>
      <c r="V65" s="203">
        <v>4.37</v>
      </c>
      <c r="W65" s="203">
        <v>9.6</v>
      </c>
      <c r="X65" s="203">
        <v>33.6</v>
      </c>
      <c r="Y65" s="203">
        <v>0</v>
      </c>
      <c r="Z65">
        <v>0</v>
      </c>
      <c r="AA65" s="203">
        <v>15.99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57.61</v>
      </c>
      <c r="AQ65" s="203">
        <v>21.45</v>
      </c>
      <c r="AR65" s="203">
        <v>46.2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268.83</v>
      </c>
      <c r="L66" s="203">
        <v>3.34</v>
      </c>
      <c r="M66" s="203">
        <v>61.23</v>
      </c>
      <c r="N66" s="203">
        <v>50.08</v>
      </c>
      <c r="O66" s="203">
        <v>35.369999999999997</v>
      </c>
      <c r="P66" s="203">
        <v>26.5</v>
      </c>
      <c r="Q66" s="203">
        <v>2.38</v>
      </c>
      <c r="R66" s="203">
        <v>9.82</v>
      </c>
      <c r="S66" s="203">
        <v>5.95</v>
      </c>
      <c r="T66" s="203">
        <v>0</v>
      </c>
      <c r="U66" s="203">
        <v>48.86</v>
      </c>
      <c r="V66" s="203">
        <v>4.37</v>
      </c>
      <c r="W66" s="203">
        <v>9.6</v>
      </c>
      <c r="X66" s="203">
        <v>33.6</v>
      </c>
      <c r="Y66" s="203">
        <v>0</v>
      </c>
      <c r="Z66">
        <v>0</v>
      </c>
      <c r="AA66" s="203">
        <v>15.99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57.61</v>
      </c>
      <c r="AQ66" s="203">
        <v>21.45</v>
      </c>
      <c r="AR66" s="203">
        <v>46.2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268.83</v>
      </c>
      <c r="L67" s="203">
        <v>3.3</v>
      </c>
      <c r="M67" s="203">
        <v>61.23</v>
      </c>
      <c r="N67" s="203">
        <v>50.08</v>
      </c>
      <c r="O67" s="203">
        <v>35.369999999999997</v>
      </c>
      <c r="P67" s="203">
        <v>26.5</v>
      </c>
      <c r="Q67" s="203">
        <v>2.62</v>
      </c>
      <c r="R67" s="203">
        <v>9.82</v>
      </c>
      <c r="S67" s="203">
        <v>5.95</v>
      </c>
      <c r="T67" s="203">
        <v>0</v>
      </c>
      <c r="U67" s="203">
        <v>48.86</v>
      </c>
      <c r="V67" s="203">
        <v>4.37</v>
      </c>
      <c r="W67" s="203">
        <v>19.329999999999998</v>
      </c>
      <c r="X67" s="203">
        <v>62.53</v>
      </c>
      <c r="Y67" s="203">
        <v>0</v>
      </c>
      <c r="Z67">
        <v>0</v>
      </c>
      <c r="AA67" s="203">
        <v>15.99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57.61</v>
      </c>
      <c r="AQ67" s="203">
        <v>19.2</v>
      </c>
      <c r="AR67" s="203">
        <v>46.2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268.83</v>
      </c>
      <c r="L68" s="203">
        <v>3.3</v>
      </c>
      <c r="M68" s="203">
        <v>61.23</v>
      </c>
      <c r="N68" s="203">
        <v>50.08</v>
      </c>
      <c r="O68" s="203">
        <v>35.369999999999997</v>
      </c>
      <c r="P68" s="203">
        <v>26.5</v>
      </c>
      <c r="Q68" s="203">
        <v>3.27</v>
      </c>
      <c r="R68" s="203">
        <v>9.82</v>
      </c>
      <c r="S68" s="203">
        <v>5.95</v>
      </c>
      <c r="T68" s="203">
        <v>0</v>
      </c>
      <c r="U68" s="203">
        <v>48.86</v>
      </c>
      <c r="V68" s="203">
        <v>4.37</v>
      </c>
      <c r="W68" s="203">
        <v>19.329999999999998</v>
      </c>
      <c r="X68" s="203">
        <v>62.53</v>
      </c>
      <c r="Y68" s="203">
        <v>0</v>
      </c>
      <c r="Z68">
        <v>0</v>
      </c>
      <c r="AA68" s="203">
        <v>15.99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76.81</v>
      </c>
      <c r="AQ68" s="203">
        <v>19.2</v>
      </c>
      <c r="AR68" s="203">
        <v>46.2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309.20999999999998</v>
      </c>
      <c r="L69" s="203">
        <v>6.02</v>
      </c>
      <c r="M69" s="203">
        <v>61.23</v>
      </c>
      <c r="N69" s="203">
        <v>50.08</v>
      </c>
      <c r="O69" s="203">
        <v>35.369999999999997</v>
      </c>
      <c r="P69" s="203">
        <v>26.5</v>
      </c>
      <c r="Q69" s="203">
        <v>3.49</v>
      </c>
      <c r="R69" s="203">
        <v>17.88</v>
      </c>
      <c r="S69" s="203">
        <v>11.13</v>
      </c>
      <c r="T69" s="203">
        <v>0</v>
      </c>
      <c r="U69" s="203">
        <v>48.86</v>
      </c>
      <c r="V69" s="203">
        <v>8.7799999999999994</v>
      </c>
      <c r="W69" s="203">
        <v>19.329999999999998</v>
      </c>
      <c r="X69" s="203">
        <v>62.53</v>
      </c>
      <c r="Y69" s="203">
        <v>0</v>
      </c>
      <c r="Z69">
        <v>0</v>
      </c>
      <c r="AA69" s="203">
        <v>15.99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117.35</v>
      </c>
      <c r="AQ69" s="203">
        <v>38.04</v>
      </c>
      <c r="AR69" s="203">
        <v>46.2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360.36</v>
      </c>
      <c r="L70" s="203">
        <v>6.02</v>
      </c>
      <c r="M70" s="203">
        <v>55.77</v>
      </c>
      <c r="N70" s="203">
        <v>50.08</v>
      </c>
      <c r="O70" s="203">
        <v>35.369999999999997</v>
      </c>
      <c r="P70" s="203">
        <v>26.5</v>
      </c>
      <c r="Q70" s="203">
        <v>3.49</v>
      </c>
      <c r="R70" s="203">
        <v>17.88</v>
      </c>
      <c r="S70" s="203">
        <v>11.13</v>
      </c>
      <c r="T70" s="203">
        <v>0</v>
      </c>
      <c r="U70" s="203">
        <v>48.86</v>
      </c>
      <c r="V70" s="203">
        <v>8.7799999999999994</v>
      </c>
      <c r="W70" s="203">
        <v>19.329999999999998</v>
      </c>
      <c r="X70" s="203">
        <v>62.53</v>
      </c>
      <c r="Y70" s="203">
        <v>0</v>
      </c>
      <c r="Z70">
        <v>0</v>
      </c>
      <c r="AA70" s="203">
        <v>15.99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117.35</v>
      </c>
      <c r="AQ70" s="203">
        <v>38.04</v>
      </c>
      <c r="AR70" s="203">
        <v>46.2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412.84</v>
      </c>
      <c r="L71" s="203">
        <v>6.02</v>
      </c>
      <c r="M71" s="203">
        <v>58.43</v>
      </c>
      <c r="N71" s="203">
        <v>50.08</v>
      </c>
      <c r="O71" s="203">
        <v>35.369999999999997</v>
      </c>
      <c r="P71" s="203">
        <v>26.5</v>
      </c>
      <c r="Q71" s="203">
        <v>3.49</v>
      </c>
      <c r="R71" s="203">
        <v>17.88</v>
      </c>
      <c r="S71" s="203">
        <v>11.13</v>
      </c>
      <c r="T71" s="203">
        <v>0</v>
      </c>
      <c r="U71" s="203">
        <v>48.86</v>
      </c>
      <c r="V71" s="203">
        <v>8.7799999999999994</v>
      </c>
      <c r="W71" s="203">
        <v>19.329999999999998</v>
      </c>
      <c r="X71" s="203">
        <v>62.53</v>
      </c>
      <c r="Y71" s="203">
        <v>0</v>
      </c>
      <c r="Z71">
        <v>0</v>
      </c>
      <c r="AA71" s="203">
        <v>15.99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117.35</v>
      </c>
      <c r="AQ71" s="203">
        <v>38.04</v>
      </c>
      <c r="AR71" s="203">
        <v>46.1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460.85</v>
      </c>
      <c r="L72" s="203">
        <v>6.02</v>
      </c>
      <c r="M72" s="203">
        <v>61.23</v>
      </c>
      <c r="N72" s="203">
        <v>50.08</v>
      </c>
      <c r="O72" s="203">
        <v>35.369999999999997</v>
      </c>
      <c r="P72" s="203">
        <v>26.5</v>
      </c>
      <c r="Q72" s="203">
        <v>3.49</v>
      </c>
      <c r="R72" s="203">
        <v>17.88</v>
      </c>
      <c r="S72" s="203">
        <v>11.13</v>
      </c>
      <c r="T72" s="203">
        <v>0</v>
      </c>
      <c r="U72" s="203">
        <v>48.86</v>
      </c>
      <c r="V72" s="203">
        <v>8.7799999999999994</v>
      </c>
      <c r="W72" s="203">
        <v>19.329999999999998</v>
      </c>
      <c r="X72" s="203">
        <v>62.53</v>
      </c>
      <c r="Y72" s="203">
        <v>0</v>
      </c>
      <c r="Z72">
        <v>0</v>
      </c>
      <c r="AA72" s="203">
        <v>15.99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84.02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117.35</v>
      </c>
      <c r="AQ72" s="203">
        <v>38.04</v>
      </c>
      <c r="AR72" s="203">
        <v>27.15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452.83</v>
      </c>
      <c r="L73" s="203">
        <v>6.02</v>
      </c>
      <c r="M73" s="203">
        <v>61.23</v>
      </c>
      <c r="N73" s="203">
        <v>50.08</v>
      </c>
      <c r="O73" s="203">
        <v>35.369999999999997</v>
      </c>
      <c r="P73" s="203">
        <v>26.5</v>
      </c>
      <c r="Q73" s="203">
        <v>3.49</v>
      </c>
      <c r="R73" s="203">
        <v>17.88</v>
      </c>
      <c r="S73" s="203">
        <v>11.13</v>
      </c>
      <c r="T73" s="203">
        <v>0</v>
      </c>
      <c r="U73" s="203">
        <v>48.86</v>
      </c>
      <c r="V73" s="203">
        <v>8.7799999999999994</v>
      </c>
      <c r="W73" s="203">
        <v>19.329999999999998</v>
      </c>
      <c r="X73" s="203">
        <v>62.53</v>
      </c>
      <c r="Y73" s="203">
        <v>0</v>
      </c>
      <c r="Z73">
        <v>0</v>
      </c>
      <c r="AA73" s="203">
        <v>15.99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99.61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117.35</v>
      </c>
      <c r="AQ73" s="203">
        <v>38.04</v>
      </c>
      <c r="AR73" s="203">
        <v>10.33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489.04</v>
      </c>
      <c r="L74" s="203">
        <v>6.02</v>
      </c>
      <c r="M74" s="203">
        <v>61.23</v>
      </c>
      <c r="N74" s="203">
        <v>50.08</v>
      </c>
      <c r="O74" s="203">
        <v>35.369999999999997</v>
      </c>
      <c r="P74" s="203">
        <v>26.5</v>
      </c>
      <c r="Q74" s="203">
        <v>3.49</v>
      </c>
      <c r="R74" s="203">
        <v>17.88</v>
      </c>
      <c r="S74" s="203">
        <v>11.13</v>
      </c>
      <c r="T74" s="203">
        <v>0</v>
      </c>
      <c r="U74" s="203">
        <v>48.86</v>
      </c>
      <c r="V74" s="203">
        <v>8.7799999999999994</v>
      </c>
      <c r="W74" s="203">
        <v>19.329999999999998</v>
      </c>
      <c r="X74" s="203">
        <v>62.53</v>
      </c>
      <c r="Y74" s="203">
        <v>0</v>
      </c>
      <c r="Z74">
        <v>0</v>
      </c>
      <c r="AA74" s="203">
        <v>15.99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99.61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117.35</v>
      </c>
      <c r="AQ74" s="203">
        <v>38.04</v>
      </c>
      <c r="AR74" s="203">
        <v>2.11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489.04</v>
      </c>
      <c r="L75" s="203">
        <v>6.02</v>
      </c>
      <c r="M75" s="203">
        <v>61.23</v>
      </c>
      <c r="N75" s="203">
        <v>50.08</v>
      </c>
      <c r="O75" s="203">
        <v>35.369999999999997</v>
      </c>
      <c r="P75" s="203">
        <v>26.5</v>
      </c>
      <c r="Q75" s="203">
        <v>3.49</v>
      </c>
      <c r="R75" s="203">
        <v>17.88</v>
      </c>
      <c r="S75" s="203">
        <v>11.13</v>
      </c>
      <c r="T75" s="203">
        <v>0</v>
      </c>
      <c r="U75" s="203">
        <v>48.86</v>
      </c>
      <c r="V75" s="203">
        <v>8.7799999999999994</v>
      </c>
      <c r="W75" s="203">
        <v>19.329999999999998</v>
      </c>
      <c r="X75" s="203">
        <v>62.53</v>
      </c>
      <c r="Y75" s="203">
        <v>0</v>
      </c>
      <c r="Z75">
        <v>0</v>
      </c>
      <c r="AA75" s="203">
        <v>12.46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119.93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117.35</v>
      </c>
      <c r="AQ75" s="203">
        <v>38.04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489.04</v>
      </c>
      <c r="L76" s="203">
        <v>6.02</v>
      </c>
      <c r="M76" s="203">
        <v>61.23</v>
      </c>
      <c r="N76" s="203">
        <v>50.08</v>
      </c>
      <c r="O76" s="203">
        <v>35.369999999999997</v>
      </c>
      <c r="P76" s="203">
        <v>26.5</v>
      </c>
      <c r="Q76" s="203">
        <v>3.49</v>
      </c>
      <c r="R76" s="203">
        <v>17.88</v>
      </c>
      <c r="S76" s="203">
        <v>11.13</v>
      </c>
      <c r="T76" s="203">
        <v>0</v>
      </c>
      <c r="U76" s="203">
        <v>48.86</v>
      </c>
      <c r="V76" s="203">
        <v>8.7799999999999994</v>
      </c>
      <c r="W76" s="203">
        <v>19.329999999999998</v>
      </c>
      <c r="X76" s="203">
        <v>62.53</v>
      </c>
      <c r="Y76" s="203">
        <v>0</v>
      </c>
      <c r="Z76">
        <v>0</v>
      </c>
      <c r="AA76" s="203">
        <v>12.46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119.93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117.35</v>
      </c>
      <c r="AQ76" s="203">
        <v>38.04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489.04</v>
      </c>
      <c r="L77" s="203">
        <v>6.02</v>
      </c>
      <c r="M77" s="203">
        <v>61.23</v>
      </c>
      <c r="N77" s="203">
        <v>50.08</v>
      </c>
      <c r="O77" s="203">
        <v>35.369999999999997</v>
      </c>
      <c r="P77" s="203">
        <v>26.5</v>
      </c>
      <c r="Q77" s="203">
        <v>3.49</v>
      </c>
      <c r="R77" s="203">
        <v>17.88</v>
      </c>
      <c r="S77" s="203">
        <v>11.13</v>
      </c>
      <c r="T77" s="203">
        <v>0</v>
      </c>
      <c r="U77" s="203">
        <v>48.86</v>
      </c>
      <c r="V77" s="203">
        <v>8.7799999999999994</v>
      </c>
      <c r="W77" s="203">
        <v>19.329999999999998</v>
      </c>
      <c r="X77" s="203">
        <v>62.53</v>
      </c>
      <c r="Y77" s="203">
        <v>0</v>
      </c>
      <c r="Z77">
        <v>0</v>
      </c>
      <c r="AA77" s="203">
        <v>12.46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119.93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117.35</v>
      </c>
      <c r="AQ77" s="203">
        <v>38.04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489.04</v>
      </c>
      <c r="L78" s="203">
        <v>6.02</v>
      </c>
      <c r="M78" s="203">
        <v>61.23</v>
      </c>
      <c r="N78" s="203">
        <v>50.08</v>
      </c>
      <c r="O78" s="203">
        <v>35.369999999999997</v>
      </c>
      <c r="P78" s="203">
        <v>26.5</v>
      </c>
      <c r="Q78" s="203">
        <v>3.49</v>
      </c>
      <c r="R78" s="203">
        <v>17.88</v>
      </c>
      <c r="S78" s="203">
        <v>11.13</v>
      </c>
      <c r="T78" s="203">
        <v>0</v>
      </c>
      <c r="U78" s="203">
        <v>48.86</v>
      </c>
      <c r="V78" s="203">
        <v>8.7799999999999994</v>
      </c>
      <c r="W78" s="203">
        <v>19.329999999999998</v>
      </c>
      <c r="X78" s="203">
        <v>62.53</v>
      </c>
      <c r="Y78" s="203">
        <v>0</v>
      </c>
      <c r="Z78">
        <v>0</v>
      </c>
      <c r="AA78" s="203">
        <v>12.46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119.93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117.35</v>
      </c>
      <c r="AQ78" s="203">
        <v>38.04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489.04</v>
      </c>
      <c r="L79" s="203">
        <v>6.02</v>
      </c>
      <c r="M79" s="203">
        <v>61.23</v>
      </c>
      <c r="N79" s="203">
        <v>50.08</v>
      </c>
      <c r="O79" s="203">
        <v>35.369999999999997</v>
      </c>
      <c r="P79" s="203">
        <v>26.5</v>
      </c>
      <c r="Q79" s="203">
        <v>3.49</v>
      </c>
      <c r="R79" s="203">
        <v>17.88</v>
      </c>
      <c r="S79" s="203">
        <v>11.13</v>
      </c>
      <c r="T79" s="203">
        <v>0</v>
      </c>
      <c r="U79" s="203">
        <v>48.86</v>
      </c>
      <c r="V79" s="203">
        <v>8.7799999999999994</v>
      </c>
      <c r="W79" s="203">
        <v>19.329999999999998</v>
      </c>
      <c r="X79" s="203">
        <v>62.53</v>
      </c>
      <c r="Y79" s="203">
        <v>0</v>
      </c>
      <c r="Z79">
        <v>0</v>
      </c>
      <c r="AA79" s="203">
        <v>12.46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119.93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117.35</v>
      </c>
      <c r="AQ79" s="203">
        <v>38.04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489.04</v>
      </c>
      <c r="L80" s="203">
        <v>6.02</v>
      </c>
      <c r="M80" s="203">
        <v>61.23</v>
      </c>
      <c r="N80" s="203">
        <v>50.08</v>
      </c>
      <c r="O80" s="203">
        <v>35.369999999999997</v>
      </c>
      <c r="P80" s="203">
        <v>26.5</v>
      </c>
      <c r="Q80" s="203">
        <v>3.49</v>
      </c>
      <c r="R80" s="203">
        <v>17.88</v>
      </c>
      <c r="S80" s="203">
        <v>11.13</v>
      </c>
      <c r="T80" s="203">
        <v>0</v>
      </c>
      <c r="U80" s="203">
        <v>48.86</v>
      </c>
      <c r="V80" s="203">
        <v>8.7799999999999994</v>
      </c>
      <c r="W80" s="203">
        <v>19.329999999999998</v>
      </c>
      <c r="X80" s="203">
        <v>62.53</v>
      </c>
      <c r="Y80" s="203">
        <v>0</v>
      </c>
      <c r="Z80">
        <v>0</v>
      </c>
      <c r="AA80" s="203">
        <v>12.46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119.93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117.35</v>
      </c>
      <c r="AQ80" s="203">
        <v>38.04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489.04</v>
      </c>
      <c r="L81" s="203">
        <v>6.02</v>
      </c>
      <c r="M81" s="203">
        <v>61.23</v>
      </c>
      <c r="N81" s="203">
        <v>50.08</v>
      </c>
      <c r="O81" s="203">
        <v>35.369999999999997</v>
      </c>
      <c r="P81" s="203">
        <v>26.5</v>
      </c>
      <c r="Q81" s="203">
        <v>3.49</v>
      </c>
      <c r="R81" s="203">
        <v>17.88</v>
      </c>
      <c r="S81" s="203">
        <v>11.13</v>
      </c>
      <c r="T81" s="203">
        <v>0</v>
      </c>
      <c r="U81" s="203">
        <v>48.86</v>
      </c>
      <c r="V81" s="203">
        <v>8.7799999999999994</v>
      </c>
      <c r="W81" s="203">
        <v>19.329999999999998</v>
      </c>
      <c r="X81" s="203">
        <v>62.53</v>
      </c>
      <c r="Y81" s="203">
        <v>0</v>
      </c>
      <c r="Z81">
        <v>0</v>
      </c>
      <c r="AA81" s="203">
        <v>15.99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117.35</v>
      </c>
      <c r="AQ81" s="203">
        <v>38.04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489.04</v>
      </c>
      <c r="L82" s="203">
        <v>6.02</v>
      </c>
      <c r="M82" s="203">
        <v>61.23</v>
      </c>
      <c r="N82" s="203">
        <v>50.08</v>
      </c>
      <c r="O82" s="203">
        <v>35.369999999999997</v>
      </c>
      <c r="P82" s="203">
        <v>26.5</v>
      </c>
      <c r="Q82" s="203">
        <v>3.49</v>
      </c>
      <c r="R82" s="203">
        <v>17.88</v>
      </c>
      <c r="S82" s="203">
        <v>11.13</v>
      </c>
      <c r="T82" s="203">
        <v>0</v>
      </c>
      <c r="U82" s="203">
        <v>48.86</v>
      </c>
      <c r="V82" s="203">
        <v>8.7799999999999994</v>
      </c>
      <c r="W82" s="203">
        <v>19.329999999999998</v>
      </c>
      <c r="X82" s="203">
        <v>62.53</v>
      </c>
      <c r="Y82" s="203">
        <v>0</v>
      </c>
      <c r="Z82">
        <v>0</v>
      </c>
      <c r="AA82" s="203">
        <v>15.99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99.61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117.35</v>
      </c>
      <c r="AQ82" s="203">
        <v>38.04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489.02</v>
      </c>
      <c r="L83" s="203">
        <v>6.02</v>
      </c>
      <c r="M83" s="203">
        <v>61.23</v>
      </c>
      <c r="N83" s="203">
        <v>50.08</v>
      </c>
      <c r="O83" s="203">
        <v>35.369999999999997</v>
      </c>
      <c r="P83" s="203">
        <v>26.5</v>
      </c>
      <c r="Q83" s="203">
        <v>3.49</v>
      </c>
      <c r="R83" s="203">
        <v>17.88</v>
      </c>
      <c r="S83" s="203">
        <v>11.13</v>
      </c>
      <c r="T83" s="203">
        <v>0</v>
      </c>
      <c r="U83" s="203">
        <v>48.86</v>
      </c>
      <c r="V83" s="203">
        <v>8.7799999999999994</v>
      </c>
      <c r="W83" s="203">
        <v>19.329999999999998</v>
      </c>
      <c r="X83" s="203">
        <v>62.53</v>
      </c>
      <c r="Y83" s="203">
        <v>0</v>
      </c>
      <c r="Z83">
        <v>0</v>
      </c>
      <c r="AA83" s="203">
        <v>15.99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117.35</v>
      </c>
      <c r="AQ83" s="203">
        <v>38.04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489.02</v>
      </c>
      <c r="L84" s="203">
        <v>6.02</v>
      </c>
      <c r="M84" s="203">
        <v>61.23</v>
      </c>
      <c r="N84" s="203">
        <v>50.08</v>
      </c>
      <c r="O84" s="203">
        <v>35.369999999999997</v>
      </c>
      <c r="P84" s="203">
        <v>26.5</v>
      </c>
      <c r="Q84" s="203">
        <v>3.49</v>
      </c>
      <c r="R84" s="203">
        <v>17.88</v>
      </c>
      <c r="S84" s="203">
        <v>11.13</v>
      </c>
      <c r="T84" s="203">
        <v>0</v>
      </c>
      <c r="U84" s="203">
        <v>48.86</v>
      </c>
      <c r="V84" s="203">
        <v>8.7799999999999994</v>
      </c>
      <c r="W84" s="203">
        <v>19.329999999999998</v>
      </c>
      <c r="X84" s="203">
        <v>62.53</v>
      </c>
      <c r="Y84" s="203">
        <v>0</v>
      </c>
      <c r="Z84">
        <v>0</v>
      </c>
      <c r="AA84" s="203">
        <v>15.99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117.35</v>
      </c>
      <c r="AQ84" s="203">
        <v>38.04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432.05</v>
      </c>
      <c r="L85" s="203">
        <v>6.02</v>
      </c>
      <c r="M85" s="203">
        <v>61.23</v>
      </c>
      <c r="N85" s="203">
        <v>50.08</v>
      </c>
      <c r="O85" s="203">
        <v>35.369999999999997</v>
      </c>
      <c r="P85" s="203">
        <v>26.5</v>
      </c>
      <c r="Q85" s="203">
        <v>3.49</v>
      </c>
      <c r="R85" s="203">
        <v>17.88</v>
      </c>
      <c r="S85" s="203">
        <v>11.13</v>
      </c>
      <c r="T85" s="203">
        <v>0</v>
      </c>
      <c r="U85" s="203">
        <v>48.86</v>
      </c>
      <c r="V85" s="203">
        <v>8.7799999999999994</v>
      </c>
      <c r="W85" s="203">
        <v>19.329999999999998</v>
      </c>
      <c r="X85" s="203">
        <v>62.53</v>
      </c>
      <c r="Y85" s="203">
        <v>0</v>
      </c>
      <c r="Z85">
        <v>0</v>
      </c>
      <c r="AA85" s="203">
        <v>15.99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117.35</v>
      </c>
      <c r="AQ85" s="203">
        <v>38.04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384.04</v>
      </c>
      <c r="L86" s="203">
        <v>6.02</v>
      </c>
      <c r="M86" s="203">
        <v>61.23</v>
      </c>
      <c r="N86" s="203">
        <v>50.08</v>
      </c>
      <c r="O86" s="203">
        <v>35.369999999999997</v>
      </c>
      <c r="P86" s="203">
        <v>26.5</v>
      </c>
      <c r="Q86" s="203">
        <v>3.49</v>
      </c>
      <c r="R86" s="203">
        <v>17.88</v>
      </c>
      <c r="S86" s="203">
        <v>11.13</v>
      </c>
      <c r="T86" s="203">
        <v>0</v>
      </c>
      <c r="U86" s="203">
        <v>48.86</v>
      </c>
      <c r="V86" s="203">
        <v>8.7799999999999994</v>
      </c>
      <c r="W86" s="203">
        <v>19.329999999999998</v>
      </c>
      <c r="X86" s="203">
        <v>62.53</v>
      </c>
      <c r="Y86" s="203">
        <v>0</v>
      </c>
      <c r="Z86">
        <v>0</v>
      </c>
      <c r="AA86" s="203">
        <v>15.99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117.35</v>
      </c>
      <c r="AQ86" s="203">
        <v>38.04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336.04</v>
      </c>
      <c r="L87" s="203">
        <v>6.02</v>
      </c>
      <c r="M87" s="203">
        <v>61.23</v>
      </c>
      <c r="N87" s="203">
        <v>50.08</v>
      </c>
      <c r="O87" s="203">
        <v>35.369999999999997</v>
      </c>
      <c r="P87" s="203">
        <v>26.5</v>
      </c>
      <c r="Q87" s="203">
        <v>3.49</v>
      </c>
      <c r="R87" s="203">
        <v>17.88</v>
      </c>
      <c r="S87" s="203">
        <v>11.13</v>
      </c>
      <c r="T87" s="203">
        <v>0</v>
      </c>
      <c r="U87" s="203">
        <v>48.86</v>
      </c>
      <c r="V87" s="203">
        <v>8.7799999999999994</v>
      </c>
      <c r="W87" s="203">
        <v>19.329999999999998</v>
      </c>
      <c r="X87" s="203">
        <v>62.53</v>
      </c>
      <c r="Y87" s="203">
        <v>0</v>
      </c>
      <c r="Z87">
        <v>0</v>
      </c>
      <c r="AA87" s="203">
        <v>15.99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84.02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117.35</v>
      </c>
      <c r="AQ87" s="203">
        <v>38.04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268.83</v>
      </c>
      <c r="L88" s="203">
        <v>6.02</v>
      </c>
      <c r="M88" s="203">
        <v>61.23</v>
      </c>
      <c r="N88" s="203">
        <v>50.08</v>
      </c>
      <c r="O88" s="203">
        <v>35.369999999999997</v>
      </c>
      <c r="P88" s="203">
        <v>26.5</v>
      </c>
      <c r="Q88" s="203">
        <v>3.49</v>
      </c>
      <c r="R88" s="203">
        <v>17.88</v>
      </c>
      <c r="S88" s="203">
        <v>11.13</v>
      </c>
      <c r="T88" s="203">
        <v>0</v>
      </c>
      <c r="U88" s="203">
        <v>48.86</v>
      </c>
      <c r="V88" s="203">
        <v>8.7799999999999994</v>
      </c>
      <c r="W88" s="203">
        <v>19.329999999999998</v>
      </c>
      <c r="X88" s="203">
        <v>62.53</v>
      </c>
      <c r="Y88" s="203">
        <v>0</v>
      </c>
      <c r="Z88">
        <v>0</v>
      </c>
      <c r="AA88" s="203">
        <v>15.99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84.02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117.35</v>
      </c>
      <c r="AQ88" s="203">
        <v>38.04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259.23</v>
      </c>
      <c r="L89" s="203">
        <v>6.02</v>
      </c>
      <c r="M89" s="203">
        <v>61.23</v>
      </c>
      <c r="N89" s="203">
        <v>50.08</v>
      </c>
      <c r="O89" s="203">
        <v>35.369999999999997</v>
      </c>
      <c r="P89" s="203">
        <v>26.5</v>
      </c>
      <c r="Q89" s="203">
        <v>3.49</v>
      </c>
      <c r="R89" s="203">
        <v>17.88</v>
      </c>
      <c r="S89" s="203">
        <v>11.13</v>
      </c>
      <c r="T89" s="203">
        <v>0</v>
      </c>
      <c r="U89" s="203">
        <v>48.86</v>
      </c>
      <c r="V89" s="203">
        <v>8.7799999999999994</v>
      </c>
      <c r="W89" s="203">
        <v>19.329999999999998</v>
      </c>
      <c r="X89" s="203">
        <v>62.53</v>
      </c>
      <c r="Y89" s="203">
        <v>0</v>
      </c>
      <c r="Z89">
        <v>0</v>
      </c>
      <c r="AA89" s="203">
        <v>15.99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84.02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117.35</v>
      </c>
      <c r="AQ89" s="203">
        <v>38.04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192.02</v>
      </c>
      <c r="L90" s="203">
        <v>6.02</v>
      </c>
      <c r="M90" s="203">
        <v>61.23</v>
      </c>
      <c r="N90" s="203">
        <v>50.08</v>
      </c>
      <c r="O90" s="203">
        <v>35.369999999999997</v>
      </c>
      <c r="P90" s="203">
        <v>26.5</v>
      </c>
      <c r="Q90" s="203">
        <v>3.49</v>
      </c>
      <c r="R90" s="203">
        <v>17.88</v>
      </c>
      <c r="S90" s="203">
        <v>11.13</v>
      </c>
      <c r="T90" s="203">
        <v>0</v>
      </c>
      <c r="U90" s="203">
        <v>48.86</v>
      </c>
      <c r="V90" s="203">
        <v>8.7799999999999994</v>
      </c>
      <c r="W90" s="203">
        <v>19.329999999999998</v>
      </c>
      <c r="X90" s="203">
        <v>62.53</v>
      </c>
      <c r="Y90" s="203">
        <v>0</v>
      </c>
      <c r="Z90">
        <v>0</v>
      </c>
      <c r="AA90" s="203">
        <v>15.99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84.02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117.35</v>
      </c>
      <c r="AQ90" s="203">
        <v>38.04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192.02</v>
      </c>
      <c r="L91" s="203">
        <v>6.02</v>
      </c>
      <c r="M91" s="203">
        <v>61.23</v>
      </c>
      <c r="N91" s="203">
        <v>50.08</v>
      </c>
      <c r="O91" s="203">
        <v>35.369999999999997</v>
      </c>
      <c r="P91" s="203">
        <v>26.5</v>
      </c>
      <c r="Q91" s="203">
        <v>3.49</v>
      </c>
      <c r="R91" s="203">
        <v>17.88</v>
      </c>
      <c r="S91" s="203">
        <v>11.13</v>
      </c>
      <c r="T91" s="203">
        <v>0</v>
      </c>
      <c r="U91" s="203">
        <v>48.86</v>
      </c>
      <c r="V91" s="203">
        <v>8.7799999999999994</v>
      </c>
      <c r="W91" s="203">
        <v>19.329999999999998</v>
      </c>
      <c r="X91" s="203">
        <v>62.53</v>
      </c>
      <c r="Y91" s="203">
        <v>0</v>
      </c>
      <c r="Z91">
        <v>0</v>
      </c>
      <c r="AA91" s="203">
        <v>15.57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84.02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117.35</v>
      </c>
      <c r="AQ91" s="203">
        <v>38.04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192.02</v>
      </c>
      <c r="L92" s="203">
        <v>6.02</v>
      </c>
      <c r="M92" s="203">
        <v>61.23</v>
      </c>
      <c r="N92" s="203">
        <v>50.08</v>
      </c>
      <c r="O92" s="203">
        <v>35.369999999999997</v>
      </c>
      <c r="P92" s="203">
        <v>26.5</v>
      </c>
      <c r="Q92" s="203">
        <v>3.49</v>
      </c>
      <c r="R92" s="203">
        <v>17.88</v>
      </c>
      <c r="S92" s="203">
        <v>11.13</v>
      </c>
      <c r="T92" s="203">
        <v>0</v>
      </c>
      <c r="U92" s="203">
        <v>48.86</v>
      </c>
      <c r="V92" s="203">
        <v>8.7799999999999994</v>
      </c>
      <c r="W92" s="203">
        <v>19.329999999999998</v>
      </c>
      <c r="X92" s="203">
        <v>62.53</v>
      </c>
      <c r="Y92" s="203">
        <v>0</v>
      </c>
      <c r="Z92">
        <v>0</v>
      </c>
      <c r="AA92" s="203">
        <v>15.57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84.02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117.35</v>
      </c>
      <c r="AQ92" s="203">
        <v>38.04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192.02</v>
      </c>
      <c r="L93" s="203">
        <v>6.02</v>
      </c>
      <c r="M93" s="203">
        <v>61.23</v>
      </c>
      <c r="N93" s="203">
        <v>50.08</v>
      </c>
      <c r="O93" s="203">
        <v>35.369999999999997</v>
      </c>
      <c r="P93" s="203">
        <v>26.5</v>
      </c>
      <c r="Q93" s="203">
        <v>3.49</v>
      </c>
      <c r="R93" s="203">
        <v>17.88</v>
      </c>
      <c r="S93" s="203">
        <v>11.13</v>
      </c>
      <c r="T93" s="203">
        <v>0</v>
      </c>
      <c r="U93" s="203">
        <v>48.86</v>
      </c>
      <c r="V93" s="203">
        <v>8.7799999999999994</v>
      </c>
      <c r="W93" s="203">
        <v>19.329999999999998</v>
      </c>
      <c r="X93" s="203">
        <v>62.53</v>
      </c>
      <c r="Y93" s="203">
        <v>0</v>
      </c>
      <c r="Z93">
        <v>0</v>
      </c>
      <c r="AA93" s="203">
        <v>15.57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84.02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117.35</v>
      </c>
      <c r="AQ93" s="203">
        <v>38.04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192.02</v>
      </c>
      <c r="L94" s="203">
        <v>6.02</v>
      </c>
      <c r="M94" s="203">
        <v>61.23</v>
      </c>
      <c r="N94" s="203">
        <v>50.08</v>
      </c>
      <c r="O94" s="203">
        <v>35.369999999999997</v>
      </c>
      <c r="P94" s="203">
        <v>26.5</v>
      </c>
      <c r="Q94" s="203">
        <v>3.49</v>
      </c>
      <c r="R94" s="203">
        <v>17.88</v>
      </c>
      <c r="S94" s="203">
        <v>11.13</v>
      </c>
      <c r="T94" s="203">
        <v>0</v>
      </c>
      <c r="U94" s="203">
        <v>48.86</v>
      </c>
      <c r="V94" s="203">
        <v>9.11</v>
      </c>
      <c r="W94" s="203">
        <v>19.329999999999998</v>
      </c>
      <c r="X94" s="203">
        <v>62.53</v>
      </c>
      <c r="Y94" s="203">
        <v>0</v>
      </c>
      <c r="Z94">
        <v>0</v>
      </c>
      <c r="AA94" s="203">
        <v>15.57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84.02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117.35</v>
      </c>
      <c r="AQ94" s="203">
        <v>38.04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192.02</v>
      </c>
      <c r="L95" s="203">
        <v>6.02</v>
      </c>
      <c r="M95" s="203">
        <v>61.23</v>
      </c>
      <c r="N95" s="203">
        <v>50.08</v>
      </c>
      <c r="O95" s="203">
        <v>35.369999999999997</v>
      </c>
      <c r="P95" s="203">
        <v>26.5</v>
      </c>
      <c r="Q95" s="203">
        <v>3.5</v>
      </c>
      <c r="R95" s="203">
        <v>17.88</v>
      </c>
      <c r="S95" s="203">
        <v>11.13</v>
      </c>
      <c r="T95" s="203">
        <v>0</v>
      </c>
      <c r="U95" s="203">
        <v>48.86</v>
      </c>
      <c r="V95" s="203">
        <v>8.7799999999999994</v>
      </c>
      <c r="W95" s="203">
        <v>19.329999999999998</v>
      </c>
      <c r="X95" s="203">
        <v>62.53</v>
      </c>
      <c r="Y95" s="203">
        <v>0</v>
      </c>
      <c r="Z95">
        <v>0</v>
      </c>
      <c r="AA95" s="203">
        <v>15.57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117.35</v>
      </c>
      <c r="AQ95" s="203">
        <v>38.04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192.02</v>
      </c>
      <c r="L96" s="203">
        <v>6.02</v>
      </c>
      <c r="M96" s="203">
        <v>61.23</v>
      </c>
      <c r="N96" s="203">
        <v>50.08</v>
      </c>
      <c r="O96" s="203">
        <v>35.369999999999997</v>
      </c>
      <c r="P96" s="203">
        <v>26.5</v>
      </c>
      <c r="Q96" s="203">
        <v>3.5</v>
      </c>
      <c r="R96" s="203">
        <v>17.88</v>
      </c>
      <c r="S96" s="203">
        <v>11.13</v>
      </c>
      <c r="T96" s="203">
        <v>0</v>
      </c>
      <c r="U96" s="203">
        <v>48.86</v>
      </c>
      <c r="V96" s="203">
        <v>8.7799999999999994</v>
      </c>
      <c r="W96" s="203">
        <v>19.329999999999998</v>
      </c>
      <c r="X96" s="203">
        <v>62.53</v>
      </c>
      <c r="Y96" s="203">
        <v>0</v>
      </c>
      <c r="Z96">
        <v>0</v>
      </c>
      <c r="AA96" s="203">
        <v>15.57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117.35</v>
      </c>
      <c r="AQ96" s="203">
        <v>38.04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192.02</v>
      </c>
      <c r="L97" s="203">
        <v>6.02</v>
      </c>
      <c r="M97" s="203">
        <v>61.23</v>
      </c>
      <c r="N97" s="203">
        <v>50.08</v>
      </c>
      <c r="O97" s="203">
        <v>35.369999999999997</v>
      </c>
      <c r="P97" s="203">
        <v>26.5</v>
      </c>
      <c r="Q97" s="203">
        <v>3.5</v>
      </c>
      <c r="R97" s="203">
        <v>17.88</v>
      </c>
      <c r="S97" s="203">
        <v>11.13</v>
      </c>
      <c r="T97" s="203">
        <v>0</v>
      </c>
      <c r="U97" s="203">
        <v>48.86</v>
      </c>
      <c r="V97" s="203">
        <v>8.7799999999999994</v>
      </c>
      <c r="W97" s="203">
        <v>19.329999999999998</v>
      </c>
      <c r="X97" s="203">
        <v>62.53</v>
      </c>
      <c r="Y97" s="203">
        <v>0</v>
      </c>
      <c r="Z97">
        <v>0</v>
      </c>
      <c r="AA97" s="203">
        <v>15.57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117.35</v>
      </c>
      <c r="AQ97" s="203">
        <v>38.04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192.02</v>
      </c>
      <c r="L98" s="203">
        <v>6.02</v>
      </c>
      <c r="M98" s="203">
        <v>61.23</v>
      </c>
      <c r="N98" s="203">
        <v>50.08</v>
      </c>
      <c r="O98" s="203">
        <v>35.369999999999997</v>
      </c>
      <c r="P98" s="203">
        <v>26.5</v>
      </c>
      <c r="Q98" s="203">
        <v>3.5</v>
      </c>
      <c r="R98" s="203">
        <v>17.88</v>
      </c>
      <c r="S98" s="203">
        <v>11.13</v>
      </c>
      <c r="T98" s="203">
        <v>0</v>
      </c>
      <c r="U98" s="203">
        <v>48.86</v>
      </c>
      <c r="V98" s="203">
        <v>8.7799999999999994</v>
      </c>
      <c r="W98" s="203">
        <v>19.329999999999998</v>
      </c>
      <c r="X98" s="203">
        <v>62.53</v>
      </c>
      <c r="Y98" s="203">
        <v>0</v>
      </c>
      <c r="Z98">
        <v>0</v>
      </c>
      <c r="AA98" s="203">
        <v>15.57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117.35</v>
      </c>
      <c r="AQ98" s="203">
        <v>38.04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7.2355625000000074</v>
      </c>
      <c r="L99">
        <f t="shared" si="0"/>
        <v>0.11615749999999987</v>
      </c>
      <c r="M99">
        <f t="shared" si="0"/>
        <v>1.4673899999999973</v>
      </c>
      <c r="N99">
        <f t="shared" si="0"/>
        <v>1.2019199999999988</v>
      </c>
      <c r="O99">
        <f t="shared" si="0"/>
        <v>0.84887999999999819</v>
      </c>
      <c r="P99">
        <f t="shared" si="0"/>
        <v>0.63600000000000001</v>
      </c>
      <c r="Q99">
        <f t="shared" si="0"/>
        <v>7.4547500000000058E-2</v>
      </c>
      <c r="R99">
        <f t="shared" si="0"/>
        <v>0.34449500000000066</v>
      </c>
      <c r="S99">
        <f t="shared" si="0"/>
        <v>0.21280499999999988</v>
      </c>
      <c r="T99">
        <f t="shared" si="0"/>
        <v>0</v>
      </c>
      <c r="U99">
        <f t="shared" si="0"/>
        <v>1.1726399999999999</v>
      </c>
      <c r="V99">
        <f t="shared" si="0"/>
        <v>0.16638749999999974</v>
      </c>
      <c r="W99">
        <f t="shared" si="0"/>
        <v>0.38730999999999965</v>
      </c>
      <c r="X99">
        <f t="shared" si="0"/>
        <v>1.2827850000000001</v>
      </c>
      <c r="Y99">
        <f t="shared" si="0"/>
        <v>0</v>
      </c>
      <c r="Z99">
        <f t="shared" si="0"/>
        <v>0</v>
      </c>
      <c r="AA99">
        <f t="shared" si="0"/>
        <v>0.37647000000000014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2.1326550000000042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2.2843575000000023</v>
      </c>
      <c r="AQ99">
        <f t="shared" ref="AQ99:AT99" si="1">SUM(AQ3:AQ98)/4000</f>
        <v>0.76710749999999961</v>
      </c>
      <c r="AR99">
        <f t="shared" si="1"/>
        <v>0.45899250000000025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87.37</v>
      </c>
      <c r="L3" s="203">
        <v>21.27</v>
      </c>
      <c r="M3" s="203">
        <v>0</v>
      </c>
      <c r="N3" s="203">
        <v>28.96</v>
      </c>
      <c r="O3" s="203">
        <v>24.31</v>
      </c>
      <c r="P3" s="203">
        <v>66.47</v>
      </c>
      <c r="Q3" s="203">
        <v>1.46</v>
      </c>
      <c r="R3" s="203">
        <v>5.76</v>
      </c>
      <c r="S3" s="203">
        <v>3.84</v>
      </c>
      <c r="T3" s="203">
        <v>0</v>
      </c>
      <c r="U3" s="203">
        <v>260.35000000000002</v>
      </c>
      <c r="V3" s="203">
        <v>2.98</v>
      </c>
      <c r="W3" s="203">
        <v>11.56</v>
      </c>
      <c r="X3" s="203">
        <v>35.47</v>
      </c>
      <c r="Y3" s="203">
        <v>0</v>
      </c>
      <c r="Z3">
        <v>0</v>
      </c>
      <c r="AA3" s="203">
        <v>8.75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33.6</v>
      </c>
      <c r="AQ3" s="203">
        <v>15.08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87.37</v>
      </c>
      <c r="L4" s="203">
        <v>21.27</v>
      </c>
      <c r="M4" s="203">
        <v>0</v>
      </c>
      <c r="N4" s="203">
        <v>28.96</v>
      </c>
      <c r="O4" s="203">
        <v>24.31</v>
      </c>
      <c r="P4" s="203">
        <v>66.47</v>
      </c>
      <c r="Q4" s="203">
        <v>1.46</v>
      </c>
      <c r="R4" s="203">
        <v>5.76</v>
      </c>
      <c r="S4" s="203">
        <v>3.84</v>
      </c>
      <c r="T4" s="203">
        <v>0</v>
      </c>
      <c r="U4" s="203">
        <v>260.35000000000002</v>
      </c>
      <c r="V4" s="203">
        <v>2.98</v>
      </c>
      <c r="W4" s="203">
        <v>11.1</v>
      </c>
      <c r="X4" s="203">
        <v>31.65</v>
      </c>
      <c r="Y4" s="203">
        <v>0</v>
      </c>
      <c r="Z4">
        <v>0</v>
      </c>
      <c r="AA4" s="203">
        <v>8.75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33.6</v>
      </c>
      <c r="AQ4" s="203">
        <v>15.08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87.37</v>
      </c>
      <c r="L5" s="203">
        <v>21.27</v>
      </c>
      <c r="M5" s="203">
        <v>0</v>
      </c>
      <c r="N5" s="203">
        <v>28.96</v>
      </c>
      <c r="O5" s="203">
        <v>24.31</v>
      </c>
      <c r="P5" s="203">
        <v>66.47</v>
      </c>
      <c r="Q5" s="203">
        <v>1.46</v>
      </c>
      <c r="R5" s="203">
        <v>5.76</v>
      </c>
      <c r="S5" s="203">
        <v>3.84</v>
      </c>
      <c r="T5" s="203">
        <v>0</v>
      </c>
      <c r="U5" s="203">
        <v>260.35000000000002</v>
      </c>
      <c r="V5" s="203">
        <v>5.07</v>
      </c>
      <c r="W5" s="203">
        <v>11.1</v>
      </c>
      <c r="X5" s="203">
        <v>36.17</v>
      </c>
      <c r="Y5" s="203">
        <v>0</v>
      </c>
      <c r="Z5">
        <v>0</v>
      </c>
      <c r="AA5" s="203">
        <v>8.75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67.86</v>
      </c>
      <c r="AQ5" s="203">
        <v>15.08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87.37</v>
      </c>
      <c r="L6" s="203">
        <v>21.27</v>
      </c>
      <c r="M6" s="203">
        <v>0</v>
      </c>
      <c r="N6" s="203">
        <v>28.96</v>
      </c>
      <c r="O6" s="203">
        <v>24.31</v>
      </c>
      <c r="P6" s="203">
        <v>66.47</v>
      </c>
      <c r="Q6" s="203">
        <v>1.46</v>
      </c>
      <c r="R6" s="203">
        <v>5.76</v>
      </c>
      <c r="S6" s="203">
        <v>3.84</v>
      </c>
      <c r="T6" s="203">
        <v>0</v>
      </c>
      <c r="U6" s="203">
        <v>260.35000000000002</v>
      </c>
      <c r="V6" s="203">
        <v>5.07</v>
      </c>
      <c r="W6" s="203">
        <v>11.1</v>
      </c>
      <c r="X6" s="203">
        <v>36.17</v>
      </c>
      <c r="Y6" s="203">
        <v>0</v>
      </c>
      <c r="Z6">
        <v>0</v>
      </c>
      <c r="AA6" s="203">
        <v>8.75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49.93</v>
      </c>
      <c r="AQ6" s="203">
        <v>15.08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87.37</v>
      </c>
      <c r="L7" s="203">
        <v>21.27</v>
      </c>
      <c r="M7" s="203">
        <v>0</v>
      </c>
      <c r="N7" s="203">
        <v>28.96</v>
      </c>
      <c r="O7" s="203">
        <v>24.31</v>
      </c>
      <c r="P7" s="203">
        <v>66.47</v>
      </c>
      <c r="Q7" s="203">
        <v>1.46</v>
      </c>
      <c r="R7" s="203">
        <v>5.76</v>
      </c>
      <c r="S7" s="203">
        <v>3.84</v>
      </c>
      <c r="T7" s="203">
        <v>0</v>
      </c>
      <c r="U7" s="203">
        <v>260.35000000000002</v>
      </c>
      <c r="V7" s="203">
        <v>3</v>
      </c>
      <c r="W7" s="203">
        <v>11.1</v>
      </c>
      <c r="X7" s="203">
        <v>36.17</v>
      </c>
      <c r="Y7" s="203">
        <v>0</v>
      </c>
      <c r="Z7">
        <v>0</v>
      </c>
      <c r="AA7" s="203">
        <v>8.75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33.6</v>
      </c>
      <c r="AQ7" s="203">
        <v>15.08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87.37</v>
      </c>
      <c r="L8" s="203">
        <v>21.27</v>
      </c>
      <c r="M8" s="203">
        <v>0</v>
      </c>
      <c r="N8" s="203">
        <v>28.96</v>
      </c>
      <c r="O8" s="203">
        <v>24.31</v>
      </c>
      <c r="P8" s="203">
        <v>66.47</v>
      </c>
      <c r="Q8" s="203">
        <v>1.46</v>
      </c>
      <c r="R8" s="203">
        <v>5.76</v>
      </c>
      <c r="S8" s="203">
        <v>3.84</v>
      </c>
      <c r="T8" s="203">
        <v>0</v>
      </c>
      <c r="U8" s="203">
        <v>260.35000000000002</v>
      </c>
      <c r="V8" s="203">
        <v>2.98</v>
      </c>
      <c r="W8" s="203">
        <v>11.1</v>
      </c>
      <c r="X8" s="203">
        <v>36.17</v>
      </c>
      <c r="Y8" s="203">
        <v>0</v>
      </c>
      <c r="Z8">
        <v>0</v>
      </c>
      <c r="AA8" s="203">
        <v>8.75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33.6</v>
      </c>
      <c r="AQ8" s="203">
        <v>15.08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87.37</v>
      </c>
      <c r="L9" s="203">
        <v>21.27</v>
      </c>
      <c r="M9" s="203">
        <v>0</v>
      </c>
      <c r="N9" s="203">
        <v>28.96</v>
      </c>
      <c r="O9" s="203">
        <v>24.31</v>
      </c>
      <c r="P9" s="203">
        <v>66.47</v>
      </c>
      <c r="Q9" s="203">
        <v>1.46</v>
      </c>
      <c r="R9" s="203">
        <v>5.76</v>
      </c>
      <c r="S9" s="203">
        <v>3.84</v>
      </c>
      <c r="T9" s="203">
        <v>0</v>
      </c>
      <c r="U9" s="203">
        <v>260.35000000000002</v>
      </c>
      <c r="V9" s="203">
        <v>2.98</v>
      </c>
      <c r="W9" s="203">
        <v>11.1</v>
      </c>
      <c r="X9" s="203">
        <v>36.17</v>
      </c>
      <c r="Y9" s="203">
        <v>0</v>
      </c>
      <c r="Z9">
        <v>0</v>
      </c>
      <c r="AA9" s="203">
        <v>8.75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40.32</v>
      </c>
      <c r="AQ9" s="203">
        <v>15.08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87.37</v>
      </c>
      <c r="L10" s="203">
        <v>21.27</v>
      </c>
      <c r="M10" s="203">
        <v>0</v>
      </c>
      <c r="N10" s="203">
        <v>28.96</v>
      </c>
      <c r="O10" s="203">
        <v>24.31</v>
      </c>
      <c r="P10" s="203">
        <v>66.47</v>
      </c>
      <c r="Q10" s="203">
        <v>1.46</v>
      </c>
      <c r="R10" s="203">
        <v>5.76</v>
      </c>
      <c r="S10" s="203">
        <v>3.84</v>
      </c>
      <c r="T10" s="203">
        <v>0</v>
      </c>
      <c r="U10" s="203">
        <v>260.35000000000002</v>
      </c>
      <c r="V10" s="203">
        <v>2.98</v>
      </c>
      <c r="W10" s="203">
        <v>11.1</v>
      </c>
      <c r="X10" s="203">
        <v>36.17</v>
      </c>
      <c r="Y10" s="203">
        <v>0</v>
      </c>
      <c r="Z10">
        <v>0</v>
      </c>
      <c r="AA10" s="203">
        <v>8.75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40.32</v>
      </c>
      <c r="AQ10" s="203">
        <v>15.08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87.37</v>
      </c>
      <c r="L11" s="203">
        <v>21.27</v>
      </c>
      <c r="M11" s="203">
        <v>0</v>
      </c>
      <c r="N11" s="203">
        <v>28.96</v>
      </c>
      <c r="O11" s="203">
        <v>24.31</v>
      </c>
      <c r="P11" s="203">
        <v>66.47</v>
      </c>
      <c r="Q11" s="203">
        <v>1.46</v>
      </c>
      <c r="R11" s="203">
        <v>5.76</v>
      </c>
      <c r="S11" s="203">
        <v>3.84</v>
      </c>
      <c r="T11" s="203">
        <v>0</v>
      </c>
      <c r="U11" s="203">
        <v>260.35000000000002</v>
      </c>
      <c r="V11" s="203">
        <v>2.98</v>
      </c>
      <c r="W11" s="203">
        <v>11.1</v>
      </c>
      <c r="X11" s="203">
        <v>36.17</v>
      </c>
      <c r="Y11" s="203">
        <v>0</v>
      </c>
      <c r="Z11">
        <v>0</v>
      </c>
      <c r="AA11" s="203">
        <v>8.75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45.13</v>
      </c>
      <c r="AQ11" s="203">
        <v>15.08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87.37</v>
      </c>
      <c r="L12" s="203">
        <v>21.27</v>
      </c>
      <c r="M12" s="203">
        <v>0</v>
      </c>
      <c r="N12" s="203">
        <v>28.96</v>
      </c>
      <c r="O12" s="203">
        <v>24.31</v>
      </c>
      <c r="P12" s="203">
        <v>66.47</v>
      </c>
      <c r="Q12" s="203">
        <v>1.46</v>
      </c>
      <c r="R12" s="203">
        <v>5.76</v>
      </c>
      <c r="S12" s="203">
        <v>3.84</v>
      </c>
      <c r="T12" s="203">
        <v>0</v>
      </c>
      <c r="U12" s="203">
        <v>260.35000000000002</v>
      </c>
      <c r="V12" s="203">
        <v>2.98</v>
      </c>
      <c r="W12" s="203">
        <v>11.1</v>
      </c>
      <c r="X12" s="203">
        <v>36.17</v>
      </c>
      <c r="Y12" s="203">
        <v>0</v>
      </c>
      <c r="Z12">
        <v>0</v>
      </c>
      <c r="AA12" s="203">
        <v>8.75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45.13</v>
      </c>
      <c r="AQ12" s="203">
        <v>15.08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87.37</v>
      </c>
      <c r="L13" s="203">
        <v>21.27</v>
      </c>
      <c r="M13" s="203">
        <v>0</v>
      </c>
      <c r="N13" s="203">
        <v>28.96</v>
      </c>
      <c r="O13" s="203">
        <v>24.31</v>
      </c>
      <c r="P13" s="203">
        <v>66.47</v>
      </c>
      <c r="Q13" s="203">
        <v>1.46</v>
      </c>
      <c r="R13" s="203">
        <v>5.76</v>
      </c>
      <c r="S13" s="203">
        <v>3.84</v>
      </c>
      <c r="T13" s="203">
        <v>0</v>
      </c>
      <c r="U13" s="203">
        <v>260.35000000000002</v>
      </c>
      <c r="V13" s="203">
        <v>2.98</v>
      </c>
      <c r="W13" s="203">
        <v>11.1</v>
      </c>
      <c r="X13" s="203">
        <v>36.17</v>
      </c>
      <c r="Y13" s="203">
        <v>0</v>
      </c>
      <c r="Z13">
        <v>0</v>
      </c>
      <c r="AA13" s="203">
        <v>8.75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45.13</v>
      </c>
      <c r="AQ13" s="203">
        <v>15.08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87.37</v>
      </c>
      <c r="L14" s="203">
        <v>21.27</v>
      </c>
      <c r="M14" s="203">
        <v>0</v>
      </c>
      <c r="N14" s="203">
        <v>28.96</v>
      </c>
      <c r="O14" s="203">
        <v>24.31</v>
      </c>
      <c r="P14" s="203">
        <v>66.47</v>
      </c>
      <c r="Q14" s="203">
        <v>1.46</v>
      </c>
      <c r="R14" s="203">
        <v>5.76</v>
      </c>
      <c r="S14" s="203">
        <v>3.84</v>
      </c>
      <c r="T14" s="203">
        <v>0</v>
      </c>
      <c r="U14" s="203">
        <v>260.35000000000002</v>
      </c>
      <c r="V14" s="203">
        <v>2.98</v>
      </c>
      <c r="W14" s="203">
        <v>11.1</v>
      </c>
      <c r="X14" s="203">
        <v>36.17</v>
      </c>
      <c r="Y14" s="203">
        <v>0</v>
      </c>
      <c r="Z14">
        <v>0</v>
      </c>
      <c r="AA14" s="203">
        <v>8.75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45.13</v>
      </c>
      <c r="AQ14" s="203">
        <v>15.08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87.37</v>
      </c>
      <c r="L15" s="203">
        <v>21.27</v>
      </c>
      <c r="M15" s="203">
        <v>0</v>
      </c>
      <c r="N15" s="203">
        <v>28.96</v>
      </c>
      <c r="O15" s="203">
        <v>24.31</v>
      </c>
      <c r="P15" s="203">
        <v>66.47</v>
      </c>
      <c r="Q15" s="203">
        <v>1.46</v>
      </c>
      <c r="R15" s="203">
        <v>5.76</v>
      </c>
      <c r="S15" s="203">
        <v>3.84</v>
      </c>
      <c r="T15" s="203">
        <v>0</v>
      </c>
      <c r="U15" s="203">
        <v>260.35000000000002</v>
      </c>
      <c r="V15" s="203">
        <v>2.98</v>
      </c>
      <c r="W15" s="203">
        <v>11.1</v>
      </c>
      <c r="X15" s="203">
        <v>36.17</v>
      </c>
      <c r="Y15" s="203">
        <v>0</v>
      </c>
      <c r="Z15">
        <v>0</v>
      </c>
      <c r="AA15" s="203">
        <v>8.75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49.93</v>
      </c>
      <c r="AQ15" s="203">
        <v>15.08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87.37</v>
      </c>
      <c r="L16" s="203">
        <v>21.27</v>
      </c>
      <c r="M16" s="203">
        <v>0</v>
      </c>
      <c r="N16" s="203">
        <v>28.96</v>
      </c>
      <c r="O16" s="203">
        <v>24.31</v>
      </c>
      <c r="P16" s="203">
        <v>66.47</v>
      </c>
      <c r="Q16" s="203">
        <v>1.46</v>
      </c>
      <c r="R16" s="203">
        <v>5.76</v>
      </c>
      <c r="S16" s="203">
        <v>3.84</v>
      </c>
      <c r="T16" s="203">
        <v>0</v>
      </c>
      <c r="U16" s="203">
        <v>260.35000000000002</v>
      </c>
      <c r="V16" s="203">
        <v>2.98</v>
      </c>
      <c r="W16" s="203">
        <v>11.1</v>
      </c>
      <c r="X16" s="203">
        <v>36.17</v>
      </c>
      <c r="Y16" s="203">
        <v>0</v>
      </c>
      <c r="Z16">
        <v>0</v>
      </c>
      <c r="AA16" s="203">
        <v>8.75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49.93</v>
      </c>
      <c r="AQ16" s="203">
        <v>15.08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87.37</v>
      </c>
      <c r="L17" s="203">
        <v>20.39</v>
      </c>
      <c r="M17" s="203">
        <v>0</v>
      </c>
      <c r="N17" s="203">
        <v>28.96</v>
      </c>
      <c r="O17" s="203">
        <v>24.31</v>
      </c>
      <c r="P17" s="203">
        <v>66.47</v>
      </c>
      <c r="Q17" s="203">
        <v>1.46</v>
      </c>
      <c r="R17" s="203">
        <v>5.76</v>
      </c>
      <c r="S17" s="203">
        <v>3.84</v>
      </c>
      <c r="T17" s="203">
        <v>0</v>
      </c>
      <c r="U17" s="203">
        <v>260.35000000000002</v>
      </c>
      <c r="V17" s="203">
        <v>2.98</v>
      </c>
      <c r="W17" s="203">
        <v>11.1</v>
      </c>
      <c r="X17" s="203">
        <v>36.17</v>
      </c>
      <c r="Y17" s="203">
        <v>0</v>
      </c>
      <c r="Z17">
        <v>0</v>
      </c>
      <c r="AA17" s="203">
        <v>8.75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51.82</v>
      </c>
      <c r="AQ17" s="203">
        <v>15.08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87.37</v>
      </c>
      <c r="L18" s="203">
        <v>20.39</v>
      </c>
      <c r="M18" s="203">
        <v>0</v>
      </c>
      <c r="N18" s="203">
        <v>28.96</v>
      </c>
      <c r="O18" s="203">
        <v>24.31</v>
      </c>
      <c r="P18" s="203">
        <v>66.47</v>
      </c>
      <c r="Q18" s="203">
        <v>1.46</v>
      </c>
      <c r="R18" s="203">
        <v>5.76</v>
      </c>
      <c r="S18" s="203">
        <v>3.84</v>
      </c>
      <c r="T18" s="203">
        <v>0</v>
      </c>
      <c r="U18" s="203">
        <v>260.35000000000002</v>
      </c>
      <c r="V18" s="203">
        <v>2.98</v>
      </c>
      <c r="W18" s="203">
        <v>11.1</v>
      </c>
      <c r="X18" s="203">
        <v>36.17</v>
      </c>
      <c r="Y18" s="203">
        <v>0</v>
      </c>
      <c r="Z18">
        <v>0</v>
      </c>
      <c r="AA18" s="203">
        <v>8.75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51.82</v>
      </c>
      <c r="AQ18" s="203">
        <v>15.08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87.37</v>
      </c>
      <c r="L19" s="203">
        <v>20.39</v>
      </c>
      <c r="M19" s="203">
        <v>0</v>
      </c>
      <c r="N19" s="203">
        <v>28.96</v>
      </c>
      <c r="O19" s="203">
        <v>24.31</v>
      </c>
      <c r="P19" s="203">
        <v>66.47</v>
      </c>
      <c r="Q19" s="203">
        <v>1.46</v>
      </c>
      <c r="R19" s="203">
        <v>5.76</v>
      </c>
      <c r="S19" s="203">
        <v>3.84</v>
      </c>
      <c r="T19" s="203">
        <v>0</v>
      </c>
      <c r="U19" s="203">
        <v>260.35000000000002</v>
      </c>
      <c r="V19" s="203">
        <v>5.07</v>
      </c>
      <c r="W19" s="203">
        <v>11.1</v>
      </c>
      <c r="X19" s="203">
        <v>36.17</v>
      </c>
      <c r="Y19" s="203">
        <v>0</v>
      </c>
      <c r="Z19">
        <v>0</v>
      </c>
      <c r="AA19" s="203">
        <v>8.75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67.86</v>
      </c>
      <c r="AQ19" s="203">
        <v>15.08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87.37</v>
      </c>
      <c r="L20" s="203">
        <v>20.39</v>
      </c>
      <c r="M20" s="203">
        <v>0</v>
      </c>
      <c r="N20" s="203">
        <v>28.96</v>
      </c>
      <c r="O20" s="203">
        <v>24.31</v>
      </c>
      <c r="P20" s="203">
        <v>66.47</v>
      </c>
      <c r="Q20" s="203">
        <v>1.46</v>
      </c>
      <c r="R20" s="203">
        <v>5.76</v>
      </c>
      <c r="S20" s="203">
        <v>3.84</v>
      </c>
      <c r="T20" s="203">
        <v>0</v>
      </c>
      <c r="U20" s="203">
        <v>260.35000000000002</v>
      </c>
      <c r="V20" s="203">
        <v>5.07</v>
      </c>
      <c r="W20" s="203">
        <v>11.1</v>
      </c>
      <c r="X20" s="203">
        <v>36.17</v>
      </c>
      <c r="Y20" s="203">
        <v>0</v>
      </c>
      <c r="Z20">
        <v>0</v>
      </c>
      <c r="AA20" s="203">
        <v>8.75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67.86</v>
      </c>
      <c r="AQ20" s="203">
        <v>15.08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87.37</v>
      </c>
      <c r="L21" s="203">
        <v>20.39</v>
      </c>
      <c r="M21" s="203">
        <v>0</v>
      </c>
      <c r="N21" s="203">
        <v>28.96</v>
      </c>
      <c r="O21" s="203">
        <v>24.31</v>
      </c>
      <c r="P21" s="203">
        <v>66.47</v>
      </c>
      <c r="Q21" s="203">
        <v>1.46</v>
      </c>
      <c r="R21" s="203">
        <v>5.76</v>
      </c>
      <c r="S21" s="203">
        <v>3.84</v>
      </c>
      <c r="T21" s="203">
        <v>0</v>
      </c>
      <c r="U21" s="203">
        <v>260.35000000000002</v>
      </c>
      <c r="V21" s="203">
        <v>5.07</v>
      </c>
      <c r="W21" s="203">
        <v>11.1</v>
      </c>
      <c r="X21" s="203">
        <v>36.17</v>
      </c>
      <c r="Y21" s="203">
        <v>0</v>
      </c>
      <c r="Z21">
        <v>0</v>
      </c>
      <c r="AA21" s="203">
        <v>8.75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67.86</v>
      </c>
      <c r="AQ21" s="203">
        <v>22.91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87.37</v>
      </c>
      <c r="L22" s="203">
        <v>20.39</v>
      </c>
      <c r="M22" s="203">
        <v>0</v>
      </c>
      <c r="N22" s="203">
        <v>28.96</v>
      </c>
      <c r="O22" s="203">
        <v>24.31</v>
      </c>
      <c r="P22" s="203">
        <v>66.47</v>
      </c>
      <c r="Q22" s="203">
        <v>1.46</v>
      </c>
      <c r="R22" s="203">
        <v>5.76</v>
      </c>
      <c r="S22" s="203">
        <v>3.84</v>
      </c>
      <c r="T22" s="203">
        <v>0</v>
      </c>
      <c r="U22" s="203">
        <v>260.35000000000002</v>
      </c>
      <c r="V22" s="203">
        <v>5.07</v>
      </c>
      <c r="W22" s="203">
        <v>11.1</v>
      </c>
      <c r="X22" s="203">
        <v>36.17</v>
      </c>
      <c r="Y22" s="203">
        <v>0</v>
      </c>
      <c r="Z22">
        <v>0</v>
      </c>
      <c r="AA22" s="203">
        <v>8.75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67.86</v>
      </c>
      <c r="AQ22" s="203">
        <v>22.91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87.37</v>
      </c>
      <c r="L23" s="203">
        <v>41.68</v>
      </c>
      <c r="M23" s="203">
        <v>0</v>
      </c>
      <c r="N23" s="203">
        <v>28.96</v>
      </c>
      <c r="O23" s="203">
        <v>24.31</v>
      </c>
      <c r="P23" s="203">
        <v>66.47</v>
      </c>
      <c r="Q23" s="203">
        <v>2.5099999999999998</v>
      </c>
      <c r="R23" s="203">
        <v>10.34</v>
      </c>
      <c r="S23" s="203">
        <v>6.44</v>
      </c>
      <c r="T23" s="203">
        <v>0</v>
      </c>
      <c r="U23" s="203">
        <v>260.35000000000002</v>
      </c>
      <c r="V23" s="203">
        <v>5.07</v>
      </c>
      <c r="W23" s="203">
        <v>10.61</v>
      </c>
      <c r="X23" s="203">
        <v>36.17</v>
      </c>
      <c r="Y23" s="203">
        <v>0</v>
      </c>
      <c r="Z23">
        <v>0</v>
      </c>
      <c r="AA23" s="203">
        <v>8.75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67.86</v>
      </c>
      <c r="AQ23" s="203">
        <v>22.91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87.37</v>
      </c>
      <c r="L24" s="203">
        <v>41.68</v>
      </c>
      <c r="M24" s="203">
        <v>0</v>
      </c>
      <c r="N24" s="203">
        <v>28.96</v>
      </c>
      <c r="O24" s="203">
        <v>24.31</v>
      </c>
      <c r="P24" s="203">
        <v>66.47</v>
      </c>
      <c r="Q24" s="203">
        <v>2.5099999999999998</v>
      </c>
      <c r="R24" s="203">
        <v>10.34</v>
      </c>
      <c r="S24" s="203">
        <v>6.44</v>
      </c>
      <c r="T24" s="203">
        <v>0</v>
      </c>
      <c r="U24" s="203">
        <v>260.35000000000002</v>
      </c>
      <c r="V24" s="203">
        <v>5.07</v>
      </c>
      <c r="W24" s="203">
        <v>11.1</v>
      </c>
      <c r="X24" s="203">
        <v>36.17</v>
      </c>
      <c r="Y24" s="203">
        <v>0</v>
      </c>
      <c r="Z24">
        <v>0</v>
      </c>
      <c r="AA24" s="203">
        <v>8.75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67.86</v>
      </c>
      <c r="AQ24" s="203">
        <v>22.91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87.37</v>
      </c>
      <c r="L25" s="203">
        <v>41.68</v>
      </c>
      <c r="M25" s="203">
        <v>0</v>
      </c>
      <c r="N25" s="203">
        <v>28.96</v>
      </c>
      <c r="O25" s="203">
        <v>24.31</v>
      </c>
      <c r="P25" s="203">
        <v>66.47</v>
      </c>
      <c r="Q25" s="203">
        <v>2.5099999999999998</v>
      </c>
      <c r="R25" s="203">
        <v>10.34</v>
      </c>
      <c r="S25" s="203">
        <v>6.44</v>
      </c>
      <c r="T25" s="203">
        <v>0</v>
      </c>
      <c r="U25" s="203">
        <v>260.35000000000002</v>
      </c>
      <c r="V25" s="203">
        <v>4.8600000000000003</v>
      </c>
      <c r="W25" s="203">
        <v>11.1</v>
      </c>
      <c r="X25" s="203">
        <v>36.17</v>
      </c>
      <c r="Y25" s="203">
        <v>0</v>
      </c>
      <c r="Z25">
        <v>0</v>
      </c>
      <c r="AA25" s="203">
        <v>8.75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67.86</v>
      </c>
      <c r="AQ25" s="203">
        <v>21.99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87.37</v>
      </c>
      <c r="L26" s="203">
        <v>40.299999999999997</v>
      </c>
      <c r="M26" s="203">
        <v>0</v>
      </c>
      <c r="N26" s="203">
        <v>28.96</v>
      </c>
      <c r="O26" s="203">
        <v>24.31</v>
      </c>
      <c r="P26" s="203">
        <v>66.47</v>
      </c>
      <c r="Q26" s="203">
        <v>2.5099999999999998</v>
      </c>
      <c r="R26" s="203">
        <v>10.34</v>
      </c>
      <c r="S26" s="203">
        <v>6.44</v>
      </c>
      <c r="T26" s="203">
        <v>0</v>
      </c>
      <c r="U26" s="203">
        <v>260.35000000000002</v>
      </c>
      <c r="V26" s="203">
        <v>5.07</v>
      </c>
      <c r="W26" s="203">
        <v>11.1</v>
      </c>
      <c r="X26" s="203">
        <v>36.17</v>
      </c>
      <c r="Y26" s="203">
        <v>0</v>
      </c>
      <c r="Z26">
        <v>0</v>
      </c>
      <c r="AA26" s="203">
        <v>8.75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67.86</v>
      </c>
      <c r="AQ26" s="203">
        <v>22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146.81</v>
      </c>
      <c r="L27" s="203">
        <v>41.68</v>
      </c>
      <c r="M27" s="203">
        <v>0</v>
      </c>
      <c r="N27" s="203">
        <v>28.96</v>
      </c>
      <c r="O27" s="203">
        <v>24.31</v>
      </c>
      <c r="P27" s="203">
        <v>66.47</v>
      </c>
      <c r="Q27" s="203">
        <v>2.5099999999999998</v>
      </c>
      <c r="R27" s="203">
        <v>10.34</v>
      </c>
      <c r="S27" s="203">
        <v>6.44</v>
      </c>
      <c r="T27" s="203">
        <v>0</v>
      </c>
      <c r="U27" s="203">
        <v>260.35000000000002</v>
      </c>
      <c r="V27" s="203">
        <v>5.07</v>
      </c>
      <c r="W27" s="203">
        <v>11.1</v>
      </c>
      <c r="X27" s="203">
        <v>36.17</v>
      </c>
      <c r="Y27" s="203">
        <v>0</v>
      </c>
      <c r="Z27">
        <v>0</v>
      </c>
      <c r="AA27" s="203">
        <v>8.75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48.59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67.86</v>
      </c>
      <c r="AQ27" s="203">
        <v>22</v>
      </c>
      <c r="AR27" s="203">
        <v>0.03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154.57</v>
      </c>
      <c r="L28" s="203">
        <v>40.9</v>
      </c>
      <c r="M28" s="203">
        <v>0</v>
      </c>
      <c r="N28" s="203">
        <v>28.96</v>
      </c>
      <c r="O28" s="203">
        <v>24.31</v>
      </c>
      <c r="P28" s="203">
        <v>66.47</v>
      </c>
      <c r="Q28" s="203">
        <v>2.5099999999999998</v>
      </c>
      <c r="R28" s="203">
        <v>10.34</v>
      </c>
      <c r="S28" s="203">
        <v>6.44</v>
      </c>
      <c r="T28" s="203">
        <v>0</v>
      </c>
      <c r="U28" s="203">
        <v>260.35000000000002</v>
      </c>
      <c r="V28" s="203">
        <v>5.07</v>
      </c>
      <c r="W28" s="203">
        <v>11.1</v>
      </c>
      <c r="X28" s="203">
        <v>36.17</v>
      </c>
      <c r="Y28" s="203">
        <v>0</v>
      </c>
      <c r="Z28">
        <v>0</v>
      </c>
      <c r="AA28" s="203">
        <v>8.75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48.59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67.86</v>
      </c>
      <c r="AQ28" s="203">
        <v>22</v>
      </c>
      <c r="AR28" s="203">
        <v>0.37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157.52000000000001</v>
      </c>
      <c r="L29" s="203">
        <v>41.68</v>
      </c>
      <c r="M29" s="203">
        <v>0</v>
      </c>
      <c r="N29" s="203">
        <v>28.96</v>
      </c>
      <c r="O29" s="203">
        <v>24.31</v>
      </c>
      <c r="P29" s="203">
        <v>66.47</v>
      </c>
      <c r="Q29" s="203">
        <v>2.5099999999999998</v>
      </c>
      <c r="R29" s="203">
        <v>10.34</v>
      </c>
      <c r="S29" s="203">
        <v>6.44</v>
      </c>
      <c r="T29" s="203">
        <v>0</v>
      </c>
      <c r="U29" s="203">
        <v>260.35000000000002</v>
      </c>
      <c r="V29" s="203">
        <v>5.07</v>
      </c>
      <c r="W29" s="203">
        <v>11.1</v>
      </c>
      <c r="X29" s="203">
        <v>36.17</v>
      </c>
      <c r="Y29" s="203">
        <v>0</v>
      </c>
      <c r="Z29">
        <v>0</v>
      </c>
      <c r="AA29" s="203">
        <v>8.75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57.6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67.86</v>
      </c>
      <c r="AQ29" s="203">
        <v>22</v>
      </c>
      <c r="AR29" s="203">
        <v>1.84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157.52000000000001</v>
      </c>
      <c r="L30" s="203">
        <v>41.68</v>
      </c>
      <c r="M30" s="203">
        <v>0</v>
      </c>
      <c r="N30" s="203">
        <v>28.96</v>
      </c>
      <c r="O30" s="203">
        <v>24.31</v>
      </c>
      <c r="P30" s="203">
        <v>66.47</v>
      </c>
      <c r="Q30" s="203">
        <v>2.5099999999999998</v>
      </c>
      <c r="R30" s="203">
        <v>10.34</v>
      </c>
      <c r="S30" s="203">
        <v>6.44</v>
      </c>
      <c r="T30" s="203">
        <v>0</v>
      </c>
      <c r="U30" s="203">
        <v>260.35000000000002</v>
      </c>
      <c r="V30" s="203">
        <v>5.07</v>
      </c>
      <c r="W30" s="203">
        <v>11.1</v>
      </c>
      <c r="X30" s="203">
        <v>36.17</v>
      </c>
      <c r="Y30" s="203">
        <v>0</v>
      </c>
      <c r="Z30">
        <v>0</v>
      </c>
      <c r="AA30" s="203">
        <v>8.75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57.6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67.86</v>
      </c>
      <c r="AQ30" s="203">
        <v>22</v>
      </c>
      <c r="AR30" s="203">
        <v>4.72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157.52000000000001</v>
      </c>
      <c r="L31" s="203">
        <v>41.68</v>
      </c>
      <c r="M31" s="203">
        <v>0</v>
      </c>
      <c r="N31" s="203">
        <v>28.96</v>
      </c>
      <c r="O31" s="203">
        <v>24.31</v>
      </c>
      <c r="P31" s="203">
        <v>66.47</v>
      </c>
      <c r="Q31" s="203">
        <v>2.02</v>
      </c>
      <c r="R31" s="203">
        <v>10.34</v>
      </c>
      <c r="S31" s="203">
        <v>6.44</v>
      </c>
      <c r="T31" s="203">
        <v>0</v>
      </c>
      <c r="U31" s="203">
        <v>260.35000000000002</v>
      </c>
      <c r="V31" s="203">
        <v>5.07</v>
      </c>
      <c r="W31" s="203">
        <v>11.1</v>
      </c>
      <c r="X31" s="203">
        <v>36.17</v>
      </c>
      <c r="Y31" s="203">
        <v>0</v>
      </c>
      <c r="Z31">
        <v>0</v>
      </c>
      <c r="AA31" s="203">
        <v>8.75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57.6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67.86</v>
      </c>
      <c r="AQ31" s="203">
        <v>22</v>
      </c>
      <c r="AR31" s="203">
        <v>10.63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157.52000000000001</v>
      </c>
      <c r="L32" s="203">
        <v>41.68</v>
      </c>
      <c r="M32" s="203">
        <v>0</v>
      </c>
      <c r="N32" s="203">
        <v>28.96</v>
      </c>
      <c r="O32" s="203">
        <v>24.31</v>
      </c>
      <c r="P32" s="203">
        <v>66.47</v>
      </c>
      <c r="Q32" s="203">
        <v>2.02</v>
      </c>
      <c r="R32" s="203">
        <v>10.34</v>
      </c>
      <c r="S32" s="203">
        <v>6.44</v>
      </c>
      <c r="T32" s="203">
        <v>0</v>
      </c>
      <c r="U32" s="203">
        <v>260.35000000000002</v>
      </c>
      <c r="V32" s="203">
        <v>5.07</v>
      </c>
      <c r="W32" s="203">
        <v>11.1</v>
      </c>
      <c r="X32" s="203">
        <v>36.17</v>
      </c>
      <c r="Y32" s="203">
        <v>0</v>
      </c>
      <c r="Z32">
        <v>0</v>
      </c>
      <c r="AA32" s="203">
        <v>8.75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57.6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67.86</v>
      </c>
      <c r="AQ32" s="203">
        <v>22</v>
      </c>
      <c r="AR32" s="203">
        <v>18.43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157.52000000000001</v>
      </c>
      <c r="L33" s="203">
        <v>41.68</v>
      </c>
      <c r="M33" s="203">
        <v>0</v>
      </c>
      <c r="N33" s="203">
        <v>28.96</v>
      </c>
      <c r="O33" s="203">
        <v>24.31</v>
      </c>
      <c r="P33" s="203">
        <v>66.47</v>
      </c>
      <c r="Q33" s="203">
        <v>2.02</v>
      </c>
      <c r="R33" s="203">
        <v>10.34</v>
      </c>
      <c r="S33" s="203">
        <v>6.44</v>
      </c>
      <c r="T33" s="203">
        <v>0</v>
      </c>
      <c r="U33" s="203">
        <v>260.35000000000002</v>
      </c>
      <c r="V33" s="203">
        <v>5.07</v>
      </c>
      <c r="W33" s="203">
        <v>11.1</v>
      </c>
      <c r="X33" s="203">
        <v>36.17</v>
      </c>
      <c r="Y33" s="203">
        <v>0</v>
      </c>
      <c r="Z33">
        <v>0</v>
      </c>
      <c r="AA33" s="203">
        <v>8.52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57.6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67.86</v>
      </c>
      <c r="AQ33" s="203">
        <v>22</v>
      </c>
      <c r="AR33" s="203">
        <v>21.5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157.52000000000001</v>
      </c>
      <c r="L34" s="203">
        <v>41.68</v>
      </c>
      <c r="M34" s="203">
        <v>0</v>
      </c>
      <c r="N34" s="203">
        <v>28.96</v>
      </c>
      <c r="O34" s="203">
        <v>24.31</v>
      </c>
      <c r="P34" s="203">
        <v>66.47</v>
      </c>
      <c r="Q34" s="203">
        <v>2.02</v>
      </c>
      <c r="R34" s="203">
        <v>10.34</v>
      </c>
      <c r="S34" s="203">
        <v>6.44</v>
      </c>
      <c r="T34" s="203">
        <v>0</v>
      </c>
      <c r="U34" s="203">
        <v>260.35000000000002</v>
      </c>
      <c r="V34" s="203">
        <v>5.07</v>
      </c>
      <c r="W34" s="203">
        <v>11.1</v>
      </c>
      <c r="X34" s="203">
        <v>36.17</v>
      </c>
      <c r="Y34" s="203">
        <v>0</v>
      </c>
      <c r="Z34">
        <v>0</v>
      </c>
      <c r="AA34" s="203">
        <v>8.52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57.6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67.86</v>
      </c>
      <c r="AQ34" s="203">
        <v>22</v>
      </c>
      <c r="AR34" s="203">
        <v>22.5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157.52000000000001</v>
      </c>
      <c r="L35" s="203">
        <v>41.68</v>
      </c>
      <c r="M35" s="203">
        <v>0</v>
      </c>
      <c r="N35" s="203">
        <v>28.96</v>
      </c>
      <c r="O35" s="203">
        <v>24.31</v>
      </c>
      <c r="P35" s="203">
        <v>66.47</v>
      </c>
      <c r="Q35" s="203">
        <v>2.02</v>
      </c>
      <c r="R35" s="203">
        <v>10.34</v>
      </c>
      <c r="S35" s="203">
        <v>6.44</v>
      </c>
      <c r="T35" s="203">
        <v>0</v>
      </c>
      <c r="U35" s="203">
        <v>260.35000000000002</v>
      </c>
      <c r="V35" s="203">
        <v>5.07</v>
      </c>
      <c r="W35" s="203">
        <v>11.1</v>
      </c>
      <c r="X35" s="203">
        <v>36.17</v>
      </c>
      <c r="Y35" s="203">
        <v>0</v>
      </c>
      <c r="Z35">
        <v>0</v>
      </c>
      <c r="AA35" s="203">
        <v>8.52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57.6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67.86</v>
      </c>
      <c r="AQ35" s="203">
        <v>22</v>
      </c>
      <c r="AR35" s="203">
        <v>22.5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157.52000000000001</v>
      </c>
      <c r="L36" s="203">
        <v>41.68</v>
      </c>
      <c r="M36" s="203">
        <v>0</v>
      </c>
      <c r="N36" s="203">
        <v>28.96</v>
      </c>
      <c r="O36" s="203">
        <v>24.31</v>
      </c>
      <c r="P36" s="203">
        <v>66.47</v>
      </c>
      <c r="Q36" s="203">
        <v>2.02</v>
      </c>
      <c r="R36" s="203">
        <v>10.34</v>
      </c>
      <c r="S36" s="203">
        <v>6.44</v>
      </c>
      <c r="T36" s="203">
        <v>0</v>
      </c>
      <c r="U36" s="203">
        <v>260.35000000000002</v>
      </c>
      <c r="V36" s="203">
        <v>5.07</v>
      </c>
      <c r="W36" s="203">
        <v>11.1</v>
      </c>
      <c r="X36" s="203">
        <v>36.17</v>
      </c>
      <c r="Y36" s="203">
        <v>0</v>
      </c>
      <c r="Z36">
        <v>0</v>
      </c>
      <c r="AA36" s="203">
        <v>8.52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57.6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67.86</v>
      </c>
      <c r="AQ36" s="203">
        <v>22</v>
      </c>
      <c r="AR36" s="203">
        <v>22.5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157.52000000000001</v>
      </c>
      <c r="L37" s="203">
        <v>41.68</v>
      </c>
      <c r="M37" s="203">
        <v>0</v>
      </c>
      <c r="N37" s="203">
        <v>28.96</v>
      </c>
      <c r="O37" s="203">
        <v>24.31</v>
      </c>
      <c r="P37" s="203">
        <v>66.47</v>
      </c>
      <c r="Q37" s="203">
        <v>2.02</v>
      </c>
      <c r="R37" s="203">
        <v>10.34</v>
      </c>
      <c r="S37" s="203">
        <v>6.44</v>
      </c>
      <c r="T37" s="203">
        <v>0</v>
      </c>
      <c r="U37" s="203">
        <v>260.35000000000002</v>
      </c>
      <c r="V37" s="203">
        <v>5.07</v>
      </c>
      <c r="W37" s="203">
        <v>11.1</v>
      </c>
      <c r="X37" s="203">
        <v>36.17</v>
      </c>
      <c r="Y37" s="203">
        <v>0</v>
      </c>
      <c r="Z37">
        <v>0</v>
      </c>
      <c r="AA37" s="203">
        <v>8.52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57.6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67.86</v>
      </c>
      <c r="AQ37" s="203">
        <v>22</v>
      </c>
      <c r="AR37" s="203">
        <v>22.5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157.52000000000001</v>
      </c>
      <c r="L38" s="203">
        <v>41.68</v>
      </c>
      <c r="M38" s="203">
        <v>0</v>
      </c>
      <c r="N38" s="203">
        <v>28.96</v>
      </c>
      <c r="O38" s="203">
        <v>24.31</v>
      </c>
      <c r="P38" s="203">
        <v>66.47</v>
      </c>
      <c r="Q38" s="203">
        <v>2.02</v>
      </c>
      <c r="R38" s="203">
        <v>10.34</v>
      </c>
      <c r="S38" s="203">
        <v>6.44</v>
      </c>
      <c r="T38" s="203">
        <v>0</v>
      </c>
      <c r="U38" s="203">
        <v>260.35000000000002</v>
      </c>
      <c r="V38" s="203">
        <v>5.07</v>
      </c>
      <c r="W38" s="203">
        <v>11.1</v>
      </c>
      <c r="X38" s="203">
        <v>36.17</v>
      </c>
      <c r="Y38" s="203">
        <v>0</v>
      </c>
      <c r="Z38">
        <v>0</v>
      </c>
      <c r="AA38" s="203">
        <v>8.52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57.6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67.86</v>
      </c>
      <c r="AQ38" s="203">
        <v>22</v>
      </c>
      <c r="AR38" s="203">
        <v>22.5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157.52000000000001</v>
      </c>
      <c r="L39" s="203">
        <v>41.68</v>
      </c>
      <c r="M39" s="203">
        <v>0</v>
      </c>
      <c r="N39" s="203">
        <v>28.96</v>
      </c>
      <c r="O39" s="203">
        <v>24.31</v>
      </c>
      <c r="P39" s="203">
        <v>66.47</v>
      </c>
      <c r="Q39" s="203">
        <v>2.02</v>
      </c>
      <c r="R39" s="203">
        <v>10.34</v>
      </c>
      <c r="S39" s="203">
        <v>6.44</v>
      </c>
      <c r="T39" s="203">
        <v>0</v>
      </c>
      <c r="U39" s="203">
        <v>260.35000000000002</v>
      </c>
      <c r="V39" s="203">
        <v>5.07</v>
      </c>
      <c r="W39" s="203">
        <v>11.1</v>
      </c>
      <c r="X39" s="203">
        <v>36.17</v>
      </c>
      <c r="Y39" s="203">
        <v>0</v>
      </c>
      <c r="Z39">
        <v>0</v>
      </c>
      <c r="AA39" s="203">
        <v>8.52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57.6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67.86</v>
      </c>
      <c r="AQ39" s="203">
        <v>22</v>
      </c>
      <c r="AR39" s="203">
        <v>22.5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157.52000000000001</v>
      </c>
      <c r="L40" s="203">
        <v>41.68</v>
      </c>
      <c r="M40" s="203">
        <v>0</v>
      </c>
      <c r="N40" s="203">
        <v>28.96</v>
      </c>
      <c r="O40" s="203">
        <v>24.31</v>
      </c>
      <c r="P40" s="203">
        <v>66.47</v>
      </c>
      <c r="Q40" s="203">
        <v>2.02</v>
      </c>
      <c r="R40" s="203">
        <v>10.34</v>
      </c>
      <c r="S40" s="203">
        <v>6.44</v>
      </c>
      <c r="T40" s="203">
        <v>0</v>
      </c>
      <c r="U40" s="203">
        <v>260.35000000000002</v>
      </c>
      <c r="V40" s="203">
        <v>5.07</v>
      </c>
      <c r="W40" s="203">
        <v>11.1</v>
      </c>
      <c r="X40" s="203">
        <v>36.17</v>
      </c>
      <c r="Y40" s="203">
        <v>0</v>
      </c>
      <c r="Z40">
        <v>0</v>
      </c>
      <c r="AA40" s="203">
        <v>8.52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57.6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67.86</v>
      </c>
      <c r="AQ40" s="203">
        <v>22</v>
      </c>
      <c r="AR40" s="203">
        <v>22.5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157.52000000000001</v>
      </c>
      <c r="L41" s="203">
        <v>41.68</v>
      </c>
      <c r="M41" s="203">
        <v>0</v>
      </c>
      <c r="N41" s="203">
        <v>28.96</v>
      </c>
      <c r="O41" s="203">
        <v>24.31</v>
      </c>
      <c r="P41" s="203">
        <v>66.47</v>
      </c>
      <c r="Q41" s="203">
        <v>2.02</v>
      </c>
      <c r="R41" s="203">
        <v>10.34</v>
      </c>
      <c r="S41" s="203">
        <v>6.44</v>
      </c>
      <c r="T41" s="203">
        <v>0</v>
      </c>
      <c r="U41" s="203">
        <v>260.35000000000002</v>
      </c>
      <c r="V41" s="203">
        <v>5.07</v>
      </c>
      <c r="W41" s="203">
        <v>11.17</v>
      </c>
      <c r="X41" s="203">
        <v>36.17</v>
      </c>
      <c r="Y41" s="203">
        <v>0</v>
      </c>
      <c r="Z41">
        <v>0</v>
      </c>
      <c r="AA41" s="203">
        <v>8.52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57.6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67.86</v>
      </c>
      <c r="AQ41" s="203">
        <v>22</v>
      </c>
      <c r="AR41" s="203">
        <v>22.5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157.53</v>
      </c>
      <c r="L42" s="203">
        <v>41.68</v>
      </c>
      <c r="M42" s="203">
        <v>0</v>
      </c>
      <c r="N42" s="203">
        <v>28.96</v>
      </c>
      <c r="O42" s="203">
        <v>24.31</v>
      </c>
      <c r="P42" s="203">
        <v>66.47</v>
      </c>
      <c r="Q42" s="203">
        <v>2.02</v>
      </c>
      <c r="R42" s="203">
        <v>10.34</v>
      </c>
      <c r="S42" s="203">
        <v>6.44</v>
      </c>
      <c r="T42" s="203">
        <v>0</v>
      </c>
      <c r="U42" s="203">
        <v>260.35000000000002</v>
      </c>
      <c r="V42" s="203">
        <v>5.07</v>
      </c>
      <c r="W42" s="203">
        <v>11.17</v>
      </c>
      <c r="X42" s="203">
        <v>36.17</v>
      </c>
      <c r="Y42" s="203">
        <v>0</v>
      </c>
      <c r="Z42">
        <v>0</v>
      </c>
      <c r="AA42" s="203">
        <v>8.52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47.01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67.86</v>
      </c>
      <c r="AQ42" s="203">
        <v>22</v>
      </c>
      <c r="AR42" s="203">
        <v>22.5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117.13</v>
      </c>
      <c r="L43" s="203">
        <v>41.68</v>
      </c>
      <c r="M43" s="203">
        <v>0</v>
      </c>
      <c r="N43" s="203">
        <v>28.96</v>
      </c>
      <c r="O43" s="203">
        <v>24.31</v>
      </c>
      <c r="P43" s="203">
        <v>66.47</v>
      </c>
      <c r="Q43" s="203">
        <v>2.02</v>
      </c>
      <c r="R43" s="203">
        <v>10.34</v>
      </c>
      <c r="S43" s="203">
        <v>5.76</v>
      </c>
      <c r="T43" s="203">
        <v>0</v>
      </c>
      <c r="U43" s="203">
        <v>260.35000000000002</v>
      </c>
      <c r="V43" s="203">
        <v>5.07</v>
      </c>
      <c r="W43" s="203">
        <v>11.17</v>
      </c>
      <c r="X43" s="203">
        <v>36.17</v>
      </c>
      <c r="Y43" s="203">
        <v>0</v>
      </c>
      <c r="Z43">
        <v>0</v>
      </c>
      <c r="AA43" s="203">
        <v>8.52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48.59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67.86</v>
      </c>
      <c r="AQ43" s="203">
        <v>22</v>
      </c>
      <c r="AR43" s="203">
        <v>22.5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87.37</v>
      </c>
      <c r="L44" s="203">
        <v>41.68</v>
      </c>
      <c r="M44" s="203">
        <v>0</v>
      </c>
      <c r="N44" s="203">
        <v>28.96</v>
      </c>
      <c r="O44" s="203">
        <v>24.31</v>
      </c>
      <c r="P44" s="203">
        <v>66.47</v>
      </c>
      <c r="Q44" s="203">
        <v>2.02</v>
      </c>
      <c r="R44" s="203">
        <v>10.34</v>
      </c>
      <c r="S44" s="203">
        <v>5.76</v>
      </c>
      <c r="T44" s="203">
        <v>0</v>
      </c>
      <c r="U44" s="203">
        <v>260.35000000000002</v>
      </c>
      <c r="V44" s="203">
        <v>5.07</v>
      </c>
      <c r="W44" s="203">
        <v>11.17</v>
      </c>
      <c r="X44" s="203">
        <v>36.17</v>
      </c>
      <c r="Y44" s="203">
        <v>0</v>
      </c>
      <c r="Z44">
        <v>0</v>
      </c>
      <c r="AA44" s="203">
        <v>8.75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67.86</v>
      </c>
      <c r="AQ44" s="203">
        <v>22</v>
      </c>
      <c r="AR44" s="203">
        <v>22.5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87.37</v>
      </c>
      <c r="L45" s="203">
        <v>41.68</v>
      </c>
      <c r="M45" s="203">
        <v>0</v>
      </c>
      <c r="N45" s="203">
        <v>28.96</v>
      </c>
      <c r="O45" s="203">
        <v>24.31</v>
      </c>
      <c r="P45" s="203">
        <v>66.47</v>
      </c>
      <c r="Q45" s="203">
        <v>2.02</v>
      </c>
      <c r="R45" s="203">
        <v>10.34</v>
      </c>
      <c r="S45" s="203">
        <v>5.76</v>
      </c>
      <c r="T45" s="203">
        <v>0</v>
      </c>
      <c r="U45" s="203">
        <v>260.35000000000002</v>
      </c>
      <c r="V45" s="203">
        <v>5.07</v>
      </c>
      <c r="W45" s="203">
        <v>11.17</v>
      </c>
      <c r="X45" s="203">
        <v>36.17</v>
      </c>
      <c r="Y45" s="203">
        <v>0</v>
      </c>
      <c r="Z45">
        <v>0</v>
      </c>
      <c r="AA45" s="203">
        <v>8.75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67.86</v>
      </c>
      <c r="AQ45" s="203">
        <v>22</v>
      </c>
      <c r="AR45" s="203">
        <v>22.5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87.37</v>
      </c>
      <c r="L46" s="203">
        <v>41.68</v>
      </c>
      <c r="M46" s="203">
        <v>0</v>
      </c>
      <c r="N46" s="203">
        <v>28.96</v>
      </c>
      <c r="O46" s="203">
        <v>24.31</v>
      </c>
      <c r="P46" s="203">
        <v>66.47</v>
      </c>
      <c r="Q46" s="203">
        <v>2.02</v>
      </c>
      <c r="R46" s="203">
        <v>10.34</v>
      </c>
      <c r="S46" s="203">
        <v>5.76</v>
      </c>
      <c r="T46" s="203">
        <v>0</v>
      </c>
      <c r="U46" s="203">
        <v>260.35000000000002</v>
      </c>
      <c r="V46" s="203">
        <v>5.07</v>
      </c>
      <c r="W46" s="203">
        <v>11.17</v>
      </c>
      <c r="X46" s="203">
        <v>36.17</v>
      </c>
      <c r="Y46" s="203">
        <v>0</v>
      </c>
      <c r="Z46">
        <v>0</v>
      </c>
      <c r="AA46" s="203">
        <v>8.75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67.86</v>
      </c>
      <c r="AQ46" s="203">
        <v>22</v>
      </c>
      <c r="AR46" s="203">
        <v>22.5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87.37</v>
      </c>
      <c r="L47" s="203">
        <v>41.68</v>
      </c>
      <c r="M47" s="203">
        <v>0</v>
      </c>
      <c r="N47" s="203">
        <v>28.96</v>
      </c>
      <c r="O47" s="203">
        <v>24.31</v>
      </c>
      <c r="P47" s="203">
        <v>66.47</v>
      </c>
      <c r="Q47" s="203">
        <v>2.02</v>
      </c>
      <c r="R47" s="203">
        <v>10.34</v>
      </c>
      <c r="S47" s="203">
        <v>5.76</v>
      </c>
      <c r="T47" s="203">
        <v>0</v>
      </c>
      <c r="U47" s="203">
        <v>260.35000000000002</v>
      </c>
      <c r="V47" s="203">
        <v>5.07</v>
      </c>
      <c r="W47" s="203">
        <v>11.17</v>
      </c>
      <c r="X47" s="203">
        <v>36.17</v>
      </c>
      <c r="Y47" s="203">
        <v>0</v>
      </c>
      <c r="Z47">
        <v>0</v>
      </c>
      <c r="AA47" s="203">
        <v>8.75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67.86</v>
      </c>
      <c r="AQ47" s="203">
        <v>22</v>
      </c>
      <c r="AR47" s="203">
        <v>22.5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87.37</v>
      </c>
      <c r="L48" s="203">
        <v>41.68</v>
      </c>
      <c r="M48" s="203">
        <v>0</v>
      </c>
      <c r="N48" s="203">
        <v>28.96</v>
      </c>
      <c r="O48" s="203">
        <v>24.31</v>
      </c>
      <c r="P48" s="203">
        <v>66.47</v>
      </c>
      <c r="Q48" s="203">
        <v>2.02</v>
      </c>
      <c r="R48" s="203">
        <v>10.34</v>
      </c>
      <c r="S48" s="203">
        <v>5.76</v>
      </c>
      <c r="T48" s="203">
        <v>0</v>
      </c>
      <c r="U48" s="203">
        <v>260.35000000000002</v>
      </c>
      <c r="V48" s="203">
        <v>5.07</v>
      </c>
      <c r="W48" s="203">
        <v>11.17</v>
      </c>
      <c r="X48" s="203">
        <v>36.17</v>
      </c>
      <c r="Y48" s="203">
        <v>0</v>
      </c>
      <c r="Z48">
        <v>0</v>
      </c>
      <c r="AA48" s="203">
        <v>8.75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67.86</v>
      </c>
      <c r="AQ48" s="203">
        <v>22</v>
      </c>
      <c r="AR48" s="203">
        <v>22.5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87.37</v>
      </c>
      <c r="L49" s="203">
        <v>41.68</v>
      </c>
      <c r="M49" s="203">
        <v>0</v>
      </c>
      <c r="N49" s="203">
        <v>28.96</v>
      </c>
      <c r="O49" s="203">
        <v>24.31</v>
      </c>
      <c r="P49" s="203">
        <v>66.47</v>
      </c>
      <c r="Q49" s="203">
        <v>2.02</v>
      </c>
      <c r="R49" s="203">
        <v>10.35</v>
      </c>
      <c r="S49" s="203">
        <v>5.92</v>
      </c>
      <c r="T49" s="203">
        <v>0</v>
      </c>
      <c r="U49" s="203">
        <v>260.35000000000002</v>
      </c>
      <c r="V49" s="203">
        <v>5.07</v>
      </c>
      <c r="W49" s="203">
        <v>11.17</v>
      </c>
      <c r="X49" s="203">
        <v>36.17</v>
      </c>
      <c r="Y49" s="203">
        <v>0</v>
      </c>
      <c r="Z49">
        <v>0</v>
      </c>
      <c r="AA49" s="203">
        <v>8.75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67.86</v>
      </c>
      <c r="AQ49" s="203">
        <v>22</v>
      </c>
      <c r="AR49" s="203">
        <v>22.5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87.37</v>
      </c>
      <c r="L50" s="203">
        <v>41.68</v>
      </c>
      <c r="M50" s="203">
        <v>0</v>
      </c>
      <c r="N50" s="203">
        <v>28.96</v>
      </c>
      <c r="O50" s="203">
        <v>24.31</v>
      </c>
      <c r="P50" s="203">
        <v>66.47</v>
      </c>
      <c r="Q50" s="203">
        <v>2.44</v>
      </c>
      <c r="R50" s="203">
        <v>10.34</v>
      </c>
      <c r="S50" s="203">
        <v>5.76</v>
      </c>
      <c r="T50" s="203">
        <v>0</v>
      </c>
      <c r="U50" s="203">
        <v>260.35000000000002</v>
      </c>
      <c r="V50" s="203">
        <v>5.07</v>
      </c>
      <c r="W50" s="203">
        <v>11.17</v>
      </c>
      <c r="X50" s="203">
        <v>36.17</v>
      </c>
      <c r="Y50" s="203">
        <v>0</v>
      </c>
      <c r="Z50">
        <v>0</v>
      </c>
      <c r="AA50" s="203">
        <v>8.75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67.86</v>
      </c>
      <c r="AQ50" s="203">
        <v>22.91</v>
      </c>
      <c r="AR50" s="203">
        <v>22.5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87.37</v>
      </c>
      <c r="L51" s="203">
        <v>41.68</v>
      </c>
      <c r="M51" s="203">
        <v>0</v>
      </c>
      <c r="N51" s="203">
        <v>28.96</v>
      </c>
      <c r="O51" s="203">
        <v>24.31</v>
      </c>
      <c r="P51" s="203">
        <v>66.47</v>
      </c>
      <c r="Q51" s="203">
        <v>2.5099999999999998</v>
      </c>
      <c r="R51" s="203">
        <v>10.34</v>
      </c>
      <c r="S51" s="203">
        <v>5.76</v>
      </c>
      <c r="T51" s="203">
        <v>0</v>
      </c>
      <c r="U51" s="203">
        <v>260.35000000000002</v>
      </c>
      <c r="V51" s="203">
        <v>5.07</v>
      </c>
      <c r="W51" s="203">
        <v>11.18</v>
      </c>
      <c r="X51" s="203">
        <v>36.17</v>
      </c>
      <c r="Y51" s="203">
        <v>0</v>
      </c>
      <c r="Z51">
        <v>0</v>
      </c>
      <c r="AA51" s="203">
        <v>8.75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67.86</v>
      </c>
      <c r="AQ51" s="203">
        <v>22.91</v>
      </c>
      <c r="AR51" s="203">
        <v>22.5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87.37</v>
      </c>
      <c r="L52" s="203">
        <v>20.39</v>
      </c>
      <c r="M52" s="203">
        <v>0</v>
      </c>
      <c r="N52" s="203">
        <v>28.96</v>
      </c>
      <c r="O52" s="203">
        <v>24.31</v>
      </c>
      <c r="P52" s="203">
        <v>66.47</v>
      </c>
      <c r="Q52" s="203">
        <v>2.5099999999999998</v>
      </c>
      <c r="R52" s="203">
        <v>10.34</v>
      </c>
      <c r="S52" s="203">
        <v>5.76</v>
      </c>
      <c r="T52" s="203">
        <v>0</v>
      </c>
      <c r="U52" s="203">
        <v>260.35000000000002</v>
      </c>
      <c r="V52" s="203">
        <v>5.07</v>
      </c>
      <c r="W52" s="203">
        <v>11.18</v>
      </c>
      <c r="X52" s="203">
        <v>36.17</v>
      </c>
      <c r="Y52" s="203">
        <v>0</v>
      </c>
      <c r="Z52">
        <v>0</v>
      </c>
      <c r="AA52" s="203">
        <v>8.75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67.86</v>
      </c>
      <c r="AQ52" s="203">
        <v>22.91</v>
      </c>
      <c r="AR52" s="203">
        <v>22.5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87.37</v>
      </c>
      <c r="L53" s="203">
        <v>20.39</v>
      </c>
      <c r="M53" s="203">
        <v>0</v>
      </c>
      <c r="N53" s="203">
        <v>28.96</v>
      </c>
      <c r="O53" s="203">
        <v>24.31</v>
      </c>
      <c r="P53" s="203">
        <v>66.47</v>
      </c>
      <c r="Q53" s="203">
        <v>2.5099999999999998</v>
      </c>
      <c r="R53" s="203">
        <v>10.34</v>
      </c>
      <c r="S53" s="203">
        <v>6.44</v>
      </c>
      <c r="T53" s="203">
        <v>0</v>
      </c>
      <c r="U53" s="203">
        <v>260.35000000000002</v>
      </c>
      <c r="V53" s="203">
        <v>5.07</v>
      </c>
      <c r="W53" s="203">
        <v>11.18</v>
      </c>
      <c r="X53" s="203">
        <v>36.17</v>
      </c>
      <c r="Y53" s="203">
        <v>0</v>
      </c>
      <c r="Z53">
        <v>0</v>
      </c>
      <c r="AA53" s="203">
        <v>8.75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67.86</v>
      </c>
      <c r="AQ53" s="203">
        <v>22.91</v>
      </c>
      <c r="AR53" s="203">
        <v>22.5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87.37</v>
      </c>
      <c r="L54" s="203">
        <v>20.39</v>
      </c>
      <c r="M54" s="203">
        <v>0</v>
      </c>
      <c r="N54" s="203">
        <v>28.96</v>
      </c>
      <c r="O54" s="203">
        <v>24.31</v>
      </c>
      <c r="P54" s="203">
        <v>66.47</v>
      </c>
      <c r="Q54" s="203">
        <v>1.46</v>
      </c>
      <c r="R54" s="203">
        <v>5.76</v>
      </c>
      <c r="S54" s="203">
        <v>3.84</v>
      </c>
      <c r="T54" s="203">
        <v>0</v>
      </c>
      <c r="U54" s="203">
        <v>260.35000000000002</v>
      </c>
      <c r="V54" s="203">
        <v>5.07</v>
      </c>
      <c r="W54" s="203">
        <v>11.18</v>
      </c>
      <c r="X54" s="203">
        <v>36.17</v>
      </c>
      <c r="Y54" s="203">
        <v>0</v>
      </c>
      <c r="Z54">
        <v>0</v>
      </c>
      <c r="AA54" s="203">
        <v>8.75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67.86</v>
      </c>
      <c r="AQ54" s="203">
        <v>22.91</v>
      </c>
      <c r="AR54" s="203">
        <v>22.5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87.37</v>
      </c>
      <c r="L55" s="203">
        <v>20.39</v>
      </c>
      <c r="M55" s="203">
        <v>0</v>
      </c>
      <c r="N55" s="203">
        <v>28.96</v>
      </c>
      <c r="O55" s="203">
        <v>24.31</v>
      </c>
      <c r="P55" s="203">
        <v>66.47</v>
      </c>
      <c r="Q55" s="203">
        <v>1.46</v>
      </c>
      <c r="R55" s="203">
        <v>5.76</v>
      </c>
      <c r="S55" s="203">
        <v>3.84</v>
      </c>
      <c r="T55" s="203">
        <v>0</v>
      </c>
      <c r="U55" s="203">
        <v>260.35000000000002</v>
      </c>
      <c r="V55" s="203">
        <v>2.98</v>
      </c>
      <c r="W55" s="203">
        <v>5.83</v>
      </c>
      <c r="X55" s="203">
        <v>36.17</v>
      </c>
      <c r="Y55" s="203">
        <v>0</v>
      </c>
      <c r="Z55">
        <v>0</v>
      </c>
      <c r="AA55" s="203">
        <v>8.75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33.6</v>
      </c>
      <c r="AQ55" s="203">
        <v>15.08</v>
      </c>
      <c r="AR55" s="203">
        <v>22.5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87.37</v>
      </c>
      <c r="L56" s="203">
        <v>20.39</v>
      </c>
      <c r="M56" s="203">
        <v>0</v>
      </c>
      <c r="N56" s="203">
        <v>28.96</v>
      </c>
      <c r="O56" s="203">
        <v>24.31</v>
      </c>
      <c r="P56" s="203">
        <v>66.47</v>
      </c>
      <c r="Q56" s="203">
        <v>1.46</v>
      </c>
      <c r="R56" s="203">
        <v>5.76</v>
      </c>
      <c r="S56" s="203">
        <v>3.84</v>
      </c>
      <c r="T56" s="203">
        <v>0</v>
      </c>
      <c r="U56" s="203">
        <v>260.35000000000002</v>
      </c>
      <c r="V56" s="203">
        <v>2.98</v>
      </c>
      <c r="W56" s="203">
        <v>5.76</v>
      </c>
      <c r="X56" s="203">
        <v>36.17</v>
      </c>
      <c r="Y56" s="203">
        <v>0</v>
      </c>
      <c r="Z56">
        <v>0</v>
      </c>
      <c r="AA56" s="203">
        <v>8.75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33.6</v>
      </c>
      <c r="AQ56" s="203">
        <v>15.08</v>
      </c>
      <c r="AR56" s="203">
        <v>22.5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87.37</v>
      </c>
      <c r="L57" s="203">
        <v>20.39</v>
      </c>
      <c r="M57" s="203">
        <v>0</v>
      </c>
      <c r="N57" s="203">
        <v>28.96</v>
      </c>
      <c r="O57" s="203">
        <v>24.31</v>
      </c>
      <c r="P57" s="203">
        <v>66.47</v>
      </c>
      <c r="Q57" s="203">
        <v>1.46</v>
      </c>
      <c r="R57" s="203">
        <v>5.76</v>
      </c>
      <c r="S57" s="203">
        <v>3.84</v>
      </c>
      <c r="T57" s="203">
        <v>0</v>
      </c>
      <c r="U57" s="203">
        <v>260.35000000000002</v>
      </c>
      <c r="V57" s="203">
        <v>2.98</v>
      </c>
      <c r="W57" s="203">
        <v>6.16</v>
      </c>
      <c r="X57" s="203">
        <v>36.17</v>
      </c>
      <c r="Y57" s="203">
        <v>0</v>
      </c>
      <c r="Z57">
        <v>0</v>
      </c>
      <c r="AA57" s="203">
        <v>8.75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33.6</v>
      </c>
      <c r="AQ57" s="203">
        <v>15.08</v>
      </c>
      <c r="AR57" s="203">
        <v>22.5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87.37</v>
      </c>
      <c r="L58" s="203">
        <v>20.39</v>
      </c>
      <c r="M58" s="203">
        <v>0</v>
      </c>
      <c r="N58" s="203">
        <v>28.96</v>
      </c>
      <c r="O58" s="203">
        <v>24.31</v>
      </c>
      <c r="P58" s="203">
        <v>66.47</v>
      </c>
      <c r="Q58" s="203">
        <v>1.46</v>
      </c>
      <c r="R58" s="203">
        <v>5.76</v>
      </c>
      <c r="S58" s="203">
        <v>3.84</v>
      </c>
      <c r="T58" s="203">
        <v>0</v>
      </c>
      <c r="U58" s="203">
        <v>260.35000000000002</v>
      </c>
      <c r="V58" s="203">
        <v>2.98</v>
      </c>
      <c r="W58" s="203">
        <v>6.16</v>
      </c>
      <c r="X58" s="203">
        <v>36.17</v>
      </c>
      <c r="Y58" s="203">
        <v>0</v>
      </c>
      <c r="Z58">
        <v>0</v>
      </c>
      <c r="AA58" s="203">
        <v>8.75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33.6</v>
      </c>
      <c r="AQ58" s="203">
        <v>15.08</v>
      </c>
      <c r="AR58" s="203">
        <v>22.5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87.37</v>
      </c>
      <c r="L59" s="203">
        <v>20.39</v>
      </c>
      <c r="M59" s="203">
        <v>0</v>
      </c>
      <c r="N59" s="203">
        <v>28.96</v>
      </c>
      <c r="O59" s="203">
        <v>24.31</v>
      </c>
      <c r="P59" s="203">
        <v>66.47</v>
      </c>
      <c r="Q59" s="203">
        <v>1.46</v>
      </c>
      <c r="R59" s="203">
        <v>5.76</v>
      </c>
      <c r="S59" s="203">
        <v>3.84</v>
      </c>
      <c r="T59" s="203">
        <v>0</v>
      </c>
      <c r="U59" s="203">
        <v>260.35000000000002</v>
      </c>
      <c r="V59" s="203">
        <v>2.98</v>
      </c>
      <c r="W59" s="203">
        <v>6.16</v>
      </c>
      <c r="X59" s="203">
        <v>36.17</v>
      </c>
      <c r="Y59" s="203">
        <v>0</v>
      </c>
      <c r="Z59">
        <v>0</v>
      </c>
      <c r="AA59" s="203">
        <v>8.75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33.6</v>
      </c>
      <c r="AQ59" s="203">
        <v>15.08</v>
      </c>
      <c r="AR59" s="203">
        <v>22.5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87.37</v>
      </c>
      <c r="L60" s="203">
        <v>20.39</v>
      </c>
      <c r="M60" s="203">
        <v>0</v>
      </c>
      <c r="N60" s="203">
        <v>28.96</v>
      </c>
      <c r="O60" s="203">
        <v>24.31</v>
      </c>
      <c r="P60" s="203">
        <v>66.47</v>
      </c>
      <c r="Q60" s="203">
        <v>1.46</v>
      </c>
      <c r="R60" s="203">
        <v>5.76</v>
      </c>
      <c r="S60" s="203">
        <v>3.84</v>
      </c>
      <c r="T60" s="203">
        <v>0</v>
      </c>
      <c r="U60" s="203">
        <v>260.35000000000002</v>
      </c>
      <c r="V60" s="203">
        <v>2.98</v>
      </c>
      <c r="W60" s="203">
        <v>6.16</v>
      </c>
      <c r="X60" s="203">
        <v>36.17</v>
      </c>
      <c r="Y60" s="203">
        <v>0</v>
      </c>
      <c r="Z60">
        <v>0</v>
      </c>
      <c r="AA60" s="203">
        <v>8.75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33.6</v>
      </c>
      <c r="AQ60" s="203">
        <v>15.08</v>
      </c>
      <c r="AR60" s="203">
        <v>22.5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87.37</v>
      </c>
      <c r="L61" s="203">
        <v>20.39</v>
      </c>
      <c r="M61" s="203">
        <v>0</v>
      </c>
      <c r="N61" s="203">
        <v>28.96</v>
      </c>
      <c r="O61" s="203">
        <v>24.31</v>
      </c>
      <c r="P61" s="203">
        <v>66.47</v>
      </c>
      <c r="Q61" s="203">
        <v>1.46</v>
      </c>
      <c r="R61" s="203">
        <v>5.76</v>
      </c>
      <c r="S61" s="203">
        <v>3.84</v>
      </c>
      <c r="T61" s="203">
        <v>0</v>
      </c>
      <c r="U61" s="203">
        <v>260.35000000000002</v>
      </c>
      <c r="V61" s="203">
        <v>2.98</v>
      </c>
      <c r="W61" s="203">
        <v>6.16</v>
      </c>
      <c r="X61" s="203">
        <v>36.17</v>
      </c>
      <c r="Y61" s="203">
        <v>0</v>
      </c>
      <c r="Z61">
        <v>0</v>
      </c>
      <c r="AA61" s="203">
        <v>8.75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62.41</v>
      </c>
      <c r="AQ61" s="203">
        <v>15.08</v>
      </c>
      <c r="AR61" s="203">
        <v>22.5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87.37</v>
      </c>
      <c r="L62" s="203">
        <v>20.39</v>
      </c>
      <c r="M62" s="203">
        <v>0</v>
      </c>
      <c r="N62" s="203">
        <v>28.96</v>
      </c>
      <c r="O62" s="203">
        <v>24.31</v>
      </c>
      <c r="P62" s="203">
        <v>66.47</v>
      </c>
      <c r="Q62" s="203">
        <v>1.46</v>
      </c>
      <c r="R62" s="203">
        <v>5.76</v>
      </c>
      <c r="S62" s="203">
        <v>3.84</v>
      </c>
      <c r="T62" s="203">
        <v>0</v>
      </c>
      <c r="U62" s="203">
        <v>260.35000000000002</v>
      </c>
      <c r="V62" s="203">
        <v>2.98</v>
      </c>
      <c r="W62" s="203">
        <v>6.16</v>
      </c>
      <c r="X62" s="203">
        <v>36.17</v>
      </c>
      <c r="Y62" s="203">
        <v>0</v>
      </c>
      <c r="Z62">
        <v>0</v>
      </c>
      <c r="AA62" s="203">
        <v>8.75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62.41</v>
      </c>
      <c r="AQ62" s="203">
        <v>15.08</v>
      </c>
      <c r="AR62" s="203">
        <v>22.5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87.37</v>
      </c>
      <c r="L63" s="203">
        <v>20.39</v>
      </c>
      <c r="M63" s="203">
        <v>0</v>
      </c>
      <c r="N63" s="203">
        <v>28.96</v>
      </c>
      <c r="O63" s="203">
        <v>24.31</v>
      </c>
      <c r="P63" s="203">
        <v>66.47</v>
      </c>
      <c r="Q63" s="203">
        <v>2.5099999999999998</v>
      </c>
      <c r="R63" s="203">
        <v>10.34</v>
      </c>
      <c r="S63" s="203">
        <v>6.44</v>
      </c>
      <c r="T63" s="203">
        <v>0</v>
      </c>
      <c r="U63" s="203">
        <v>260.35000000000002</v>
      </c>
      <c r="V63" s="203">
        <v>5.07</v>
      </c>
      <c r="W63" s="203">
        <v>11.18</v>
      </c>
      <c r="X63" s="203">
        <v>36.17</v>
      </c>
      <c r="Y63" s="203">
        <v>0</v>
      </c>
      <c r="Z63">
        <v>0</v>
      </c>
      <c r="AA63" s="203">
        <v>8.75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67.86</v>
      </c>
      <c r="AQ63" s="203">
        <v>22.91</v>
      </c>
      <c r="AR63" s="203">
        <v>22.5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87.37</v>
      </c>
      <c r="L64" s="203">
        <v>20.39</v>
      </c>
      <c r="M64" s="203">
        <v>0</v>
      </c>
      <c r="N64" s="203">
        <v>28.96</v>
      </c>
      <c r="O64" s="203">
        <v>24.31</v>
      </c>
      <c r="P64" s="203">
        <v>66.47</v>
      </c>
      <c r="Q64" s="203">
        <v>2.5099999999999998</v>
      </c>
      <c r="R64" s="203">
        <v>10.34</v>
      </c>
      <c r="S64" s="203">
        <v>6.44</v>
      </c>
      <c r="T64" s="203">
        <v>0</v>
      </c>
      <c r="U64" s="203">
        <v>260.35000000000002</v>
      </c>
      <c r="V64" s="203">
        <v>5.07</v>
      </c>
      <c r="W64" s="203">
        <v>11.18</v>
      </c>
      <c r="X64" s="203">
        <v>36.17</v>
      </c>
      <c r="Y64" s="203">
        <v>0</v>
      </c>
      <c r="Z64">
        <v>0</v>
      </c>
      <c r="AA64" s="203">
        <v>8.75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67.86</v>
      </c>
      <c r="AQ64" s="203">
        <v>22.91</v>
      </c>
      <c r="AR64" s="203">
        <v>22.5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87.37</v>
      </c>
      <c r="L65" s="203">
        <v>20.39</v>
      </c>
      <c r="M65" s="203">
        <v>0</v>
      </c>
      <c r="N65" s="203">
        <v>28.96</v>
      </c>
      <c r="O65" s="203">
        <v>24.31</v>
      </c>
      <c r="P65" s="203">
        <v>66.47</v>
      </c>
      <c r="Q65" s="203">
        <v>2.5099999999999998</v>
      </c>
      <c r="R65" s="203">
        <v>10.34</v>
      </c>
      <c r="S65" s="203">
        <v>6.44</v>
      </c>
      <c r="T65" s="203">
        <v>0</v>
      </c>
      <c r="U65" s="203">
        <v>260.35000000000002</v>
      </c>
      <c r="V65" s="203">
        <v>5.07</v>
      </c>
      <c r="W65" s="203">
        <v>11.18</v>
      </c>
      <c r="X65" s="203">
        <v>36.17</v>
      </c>
      <c r="Y65" s="203">
        <v>0</v>
      </c>
      <c r="Z65">
        <v>0</v>
      </c>
      <c r="AA65" s="203">
        <v>8.75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67.86</v>
      </c>
      <c r="AQ65" s="203">
        <v>22.91</v>
      </c>
      <c r="AR65" s="203">
        <v>22.5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87.37</v>
      </c>
      <c r="L66" s="203">
        <v>20.39</v>
      </c>
      <c r="M66" s="203">
        <v>0</v>
      </c>
      <c r="N66" s="203">
        <v>28.96</v>
      </c>
      <c r="O66" s="203">
        <v>24.31</v>
      </c>
      <c r="P66" s="203">
        <v>66.47</v>
      </c>
      <c r="Q66" s="203">
        <v>2.5099999999999998</v>
      </c>
      <c r="R66" s="203">
        <v>10.34</v>
      </c>
      <c r="S66" s="203">
        <v>6.44</v>
      </c>
      <c r="T66" s="203">
        <v>0</v>
      </c>
      <c r="U66" s="203">
        <v>260.35000000000002</v>
      </c>
      <c r="V66" s="203">
        <v>5.07</v>
      </c>
      <c r="W66" s="203">
        <v>11.18</v>
      </c>
      <c r="X66" s="203">
        <v>36.17</v>
      </c>
      <c r="Y66" s="203">
        <v>0</v>
      </c>
      <c r="Z66">
        <v>0</v>
      </c>
      <c r="AA66" s="203">
        <v>8.75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67.86</v>
      </c>
      <c r="AQ66" s="203">
        <v>22.91</v>
      </c>
      <c r="AR66" s="203">
        <v>22.5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87.37</v>
      </c>
      <c r="L67" s="203">
        <v>41.68</v>
      </c>
      <c r="M67" s="203">
        <v>0</v>
      </c>
      <c r="N67" s="203">
        <v>28.96</v>
      </c>
      <c r="O67" s="203">
        <v>24.31</v>
      </c>
      <c r="P67" s="203">
        <v>66.47</v>
      </c>
      <c r="Q67" s="203">
        <v>2.1</v>
      </c>
      <c r="R67" s="203">
        <v>10.34</v>
      </c>
      <c r="S67" s="203">
        <v>6.44</v>
      </c>
      <c r="T67" s="203">
        <v>0</v>
      </c>
      <c r="U67" s="203">
        <v>260.35000000000002</v>
      </c>
      <c r="V67" s="203">
        <v>5.07</v>
      </c>
      <c r="W67" s="203">
        <v>11.18</v>
      </c>
      <c r="X67" s="203">
        <v>36.17</v>
      </c>
      <c r="Y67" s="203">
        <v>0</v>
      </c>
      <c r="Z67">
        <v>0</v>
      </c>
      <c r="AA67" s="203">
        <v>8.75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67.86</v>
      </c>
      <c r="AQ67" s="203">
        <v>21.99</v>
      </c>
      <c r="AR67" s="203">
        <v>23.5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87.37</v>
      </c>
      <c r="L68" s="203">
        <v>41.68</v>
      </c>
      <c r="M68" s="203">
        <v>0</v>
      </c>
      <c r="N68" s="203">
        <v>28.96</v>
      </c>
      <c r="O68" s="203">
        <v>24.31</v>
      </c>
      <c r="P68" s="203">
        <v>66.47</v>
      </c>
      <c r="Q68" s="203">
        <v>2.1</v>
      </c>
      <c r="R68" s="203">
        <v>10.34</v>
      </c>
      <c r="S68" s="203">
        <v>6.44</v>
      </c>
      <c r="T68" s="203">
        <v>0</v>
      </c>
      <c r="U68" s="203">
        <v>260.35000000000002</v>
      </c>
      <c r="V68" s="203">
        <v>5.07</v>
      </c>
      <c r="W68" s="203">
        <v>11.18</v>
      </c>
      <c r="X68" s="203">
        <v>36.17</v>
      </c>
      <c r="Y68" s="203">
        <v>0</v>
      </c>
      <c r="Z68">
        <v>0</v>
      </c>
      <c r="AA68" s="203">
        <v>8.75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67.86</v>
      </c>
      <c r="AQ68" s="203">
        <v>21.99</v>
      </c>
      <c r="AR68" s="203">
        <v>23.5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103.07</v>
      </c>
      <c r="L69" s="203">
        <v>41.68</v>
      </c>
      <c r="M69" s="203">
        <v>0</v>
      </c>
      <c r="N69" s="203">
        <v>28.96</v>
      </c>
      <c r="O69" s="203">
        <v>24.31</v>
      </c>
      <c r="P69" s="203">
        <v>66.47</v>
      </c>
      <c r="Q69" s="203">
        <v>2.02</v>
      </c>
      <c r="R69" s="203">
        <v>10.34</v>
      </c>
      <c r="S69" s="203">
        <v>6.44</v>
      </c>
      <c r="T69" s="203">
        <v>0</v>
      </c>
      <c r="U69" s="203">
        <v>260.35000000000002</v>
      </c>
      <c r="V69" s="203">
        <v>5.07</v>
      </c>
      <c r="W69" s="203">
        <v>11.18</v>
      </c>
      <c r="X69" s="203">
        <v>36.17</v>
      </c>
      <c r="Y69" s="203">
        <v>0</v>
      </c>
      <c r="Z69">
        <v>0</v>
      </c>
      <c r="AA69" s="203">
        <v>8.75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67.86</v>
      </c>
      <c r="AQ69" s="203">
        <v>22</v>
      </c>
      <c r="AR69" s="203">
        <v>23.5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132.76</v>
      </c>
      <c r="L70" s="203">
        <v>41.68</v>
      </c>
      <c r="M70" s="203">
        <v>0</v>
      </c>
      <c r="N70" s="203">
        <v>28.96</v>
      </c>
      <c r="O70" s="203">
        <v>24.31</v>
      </c>
      <c r="P70" s="203">
        <v>66.47</v>
      </c>
      <c r="Q70" s="203">
        <v>2.02</v>
      </c>
      <c r="R70" s="203">
        <v>10.34</v>
      </c>
      <c r="S70" s="203">
        <v>6.44</v>
      </c>
      <c r="T70" s="203">
        <v>0</v>
      </c>
      <c r="U70" s="203">
        <v>260.35000000000002</v>
      </c>
      <c r="V70" s="203">
        <v>5.07</v>
      </c>
      <c r="W70" s="203">
        <v>11.18</v>
      </c>
      <c r="X70" s="203">
        <v>36.17</v>
      </c>
      <c r="Y70" s="203">
        <v>0</v>
      </c>
      <c r="Z70">
        <v>0</v>
      </c>
      <c r="AA70" s="203">
        <v>8.75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67.86</v>
      </c>
      <c r="AQ70" s="203">
        <v>22</v>
      </c>
      <c r="AR70" s="203">
        <v>23.5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133.65</v>
      </c>
      <c r="L71" s="203">
        <v>41.68</v>
      </c>
      <c r="M71" s="203">
        <v>0</v>
      </c>
      <c r="N71" s="203">
        <v>28.96</v>
      </c>
      <c r="O71" s="203">
        <v>24.31</v>
      </c>
      <c r="P71" s="203">
        <v>66.47</v>
      </c>
      <c r="Q71" s="203">
        <v>2.02</v>
      </c>
      <c r="R71" s="203">
        <v>10.34</v>
      </c>
      <c r="S71" s="203">
        <v>6.44</v>
      </c>
      <c r="T71" s="203">
        <v>0</v>
      </c>
      <c r="U71" s="203">
        <v>260.35000000000002</v>
      </c>
      <c r="V71" s="203">
        <v>5.07</v>
      </c>
      <c r="W71" s="203">
        <v>11.18</v>
      </c>
      <c r="X71" s="203">
        <v>36.17</v>
      </c>
      <c r="Y71" s="203">
        <v>0</v>
      </c>
      <c r="Z71">
        <v>0</v>
      </c>
      <c r="AA71" s="203">
        <v>8.75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67.86</v>
      </c>
      <c r="AQ71" s="203">
        <v>22</v>
      </c>
      <c r="AR71" s="203">
        <v>23.5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133.66999999999999</v>
      </c>
      <c r="L72" s="203">
        <v>41.68</v>
      </c>
      <c r="M72" s="203">
        <v>0</v>
      </c>
      <c r="N72" s="203">
        <v>28.96</v>
      </c>
      <c r="O72" s="203">
        <v>24.31</v>
      </c>
      <c r="P72" s="203">
        <v>66.47</v>
      </c>
      <c r="Q72" s="203">
        <v>2.02</v>
      </c>
      <c r="R72" s="203">
        <v>10.34</v>
      </c>
      <c r="S72" s="203">
        <v>6.44</v>
      </c>
      <c r="T72" s="203">
        <v>0</v>
      </c>
      <c r="U72" s="203">
        <v>260.35000000000002</v>
      </c>
      <c r="V72" s="203">
        <v>5.07</v>
      </c>
      <c r="W72" s="203">
        <v>11.18</v>
      </c>
      <c r="X72" s="203">
        <v>36.17</v>
      </c>
      <c r="Y72" s="203">
        <v>0</v>
      </c>
      <c r="Z72">
        <v>0</v>
      </c>
      <c r="AA72" s="203">
        <v>8.75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67.86</v>
      </c>
      <c r="AQ72" s="203">
        <v>22</v>
      </c>
      <c r="AR72" s="203">
        <v>15.03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145.86000000000001</v>
      </c>
      <c r="L73" s="203">
        <v>41.68</v>
      </c>
      <c r="M73" s="203">
        <v>0</v>
      </c>
      <c r="N73" s="203">
        <v>28.96</v>
      </c>
      <c r="O73" s="203">
        <v>24.31</v>
      </c>
      <c r="P73" s="203">
        <v>66.47</v>
      </c>
      <c r="Q73" s="203">
        <v>2.02</v>
      </c>
      <c r="R73" s="203">
        <v>10.34</v>
      </c>
      <c r="S73" s="203">
        <v>6.44</v>
      </c>
      <c r="T73" s="203">
        <v>0</v>
      </c>
      <c r="U73" s="203">
        <v>260.35000000000002</v>
      </c>
      <c r="V73" s="203">
        <v>5.07</v>
      </c>
      <c r="W73" s="203">
        <v>11.18</v>
      </c>
      <c r="X73" s="203">
        <v>36.17</v>
      </c>
      <c r="Y73" s="203">
        <v>0</v>
      </c>
      <c r="Z73">
        <v>0</v>
      </c>
      <c r="AA73" s="203">
        <v>8.75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47.01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67.86</v>
      </c>
      <c r="AQ73" s="203">
        <v>22</v>
      </c>
      <c r="AR73" s="203">
        <v>5.72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157.52000000000001</v>
      </c>
      <c r="L74" s="203">
        <v>41.68</v>
      </c>
      <c r="M74" s="203">
        <v>0</v>
      </c>
      <c r="N74" s="203">
        <v>28.96</v>
      </c>
      <c r="O74" s="203">
        <v>24.31</v>
      </c>
      <c r="P74" s="203">
        <v>66.47</v>
      </c>
      <c r="Q74" s="203">
        <v>2.02</v>
      </c>
      <c r="R74" s="203">
        <v>10.34</v>
      </c>
      <c r="S74" s="203">
        <v>6.44</v>
      </c>
      <c r="T74" s="203">
        <v>0</v>
      </c>
      <c r="U74" s="203">
        <v>260.35000000000002</v>
      </c>
      <c r="V74" s="203">
        <v>5.07</v>
      </c>
      <c r="W74" s="203">
        <v>11.18</v>
      </c>
      <c r="X74" s="203">
        <v>36.17</v>
      </c>
      <c r="Y74" s="203">
        <v>0</v>
      </c>
      <c r="Z74">
        <v>0</v>
      </c>
      <c r="AA74" s="203">
        <v>8.75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57.6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67.86</v>
      </c>
      <c r="AQ74" s="203">
        <v>22</v>
      </c>
      <c r="AR74" s="203">
        <v>1.17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157.52000000000001</v>
      </c>
      <c r="L75" s="203">
        <v>41.68</v>
      </c>
      <c r="M75" s="203">
        <v>0</v>
      </c>
      <c r="N75" s="203">
        <v>28.96</v>
      </c>
      <c r="O75" s="203">
        <v>24.31</v>
      </c>
      <c r="P75" s="203">
        <v>66.47</v>
      </c>
      <c r="Q75" s="203">
        <v>2.02</v>
      </c>
      <c r="R75" s="203">
        <v>10.34</v>
      </c>
      <c r="S75" s="203">
        <v>6.44</v>
      </c>
      <c r="T75" s="203">
        <v>0</v>
      </c>
      <c r="U75" s="203">
        <v>260.35000000000002</v>
      </c>
      <c r="V75" s="203">
        <v>5.07</v>
      </c>
      <c r="W75" s="203">
        <v>11.18</v>
      </c>
      <c r="X75" s="203">
        <v>36.17</v>
      </c>
      <c r="Y75" s="203">
        <v>0</v>
      </c>
      <c r="Z75">
        <v>0</v>
      </c>
      <c r="AA75" s="203">
        <v>16.62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55.8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67.86</v>
      </c>
      <c r="AQ75" s="203">
        <v>22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157.52000000000001</v>
      </c>
      <c r="L76" s="203">
        <v>41.68</v>
      </c>
      <c r="M76" s="203">
        <v>0</v>
      </c>
      <c r="N76" s="203">
        <v>28.96</v>
      </c>
      <c r="O76" s="203">
        <v>24.31</v>
      </c>
      <c r="P76" s="203">
        <v>66.47</v>
      </c>
      <c r="Q76" s="203">
        <v>2.02</v>
      </c>
      <c r="R76" s="203">
        <v>10.34</v>
      </c>
      <c r="S76" s="203">
        <v>6.44</v>
      </c>
      <c r="T76" s="203">
        <v>0</v>
      </c>
      <c r="U76" s="203">
        <v>260.35000000000002</v>
      </c>
      <c r="V76" s="203">
        <v>5.07</v>
      </c>
      <c r="W76" s="203">
        <v>11.18</v>
      </c>
      <c r="X76" s="203">
        <v>36.17</v>
      </c>
      <c r="Y76" s="203">
        <v>0</v>
      </c>
      <c r="Z76">
        <v>0</v>
      </c>
      <c r="AA76" s="203">
        <v>16.62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55.8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67.86</v>
      </c>
      <c r="AQ76" s="203">
        <v>22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157.52000000000001</v>
      </c>
      <c r="L77" s="203">
        <v>41.68</v>
      </c>
      <c r="M77" s="203">
        <v>0</v>
      </c>
      <c r="N77" s="203">
        <v>28.96</v>
      </c>
      <c r="O77" s="203">
        <v>24.31</v>
      </c>
      <c r="P77" s="203">
        <v>66.47</v>
      </c>
      <c r="Q77" s="203">
        <v>2.02</v>
      </c>
      <c r="R77" s="203">
        <v>10.34</v>
      </c>
      <c r="S77" s="203">
        <v>6.44</v>
      </c>
      <c r="T77" s="203">
        <v>0</v>
      </c>
      <c r="U77" s="203">
        <v>260.35000000000002</v>
      </c>
      <c r="V77" s="203">
        <v>5.07</v>
      </c>
      <c r="W77" s="203">
        <v>11.18</v>
      </c>
      <c r="X77" s="203">
        <v>36.17</v>
      </c>
      <c r="Y77" s="203">
        <v>0</v>
      </c>
      <c r="Z77">
        <v>0</v>
      </c>
      <c r="AA77" s="203">
        <v>16.62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55.8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67.86</v>
      </c>
      <c r="AQ77" s="203">
        <v>22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157.52000000000001</v>
      </c>
      <c r="L78" s="203">
        <v>41.68</v>
      </c>
      <c r="M78" s="203">
        <v>0</v>
      </c>
      <c r="N78" s="203">
        <v>28.96</v>
      </c>
      <c r="O78" s="203">
        <v>24.31</v>
      </c>
      <c r="P78" s="203">
        <v>66.47</v>
      </c>
      <c r="Q78" s="203">
        <v>2.02</v>
      </c>
      <c r="R78" s="203">
        <v>10.34</v>
      </c>
      <c r="S78" s="203">
        <v>6.44</v>
      </c>
      <c r="T78" s="203">
        <v>0</v>
      </c>
      <c r="U78" s="203">
        <v>260.35000000000002</v>
      </c>
      <c r="V78" s="203">
        <v>5.07</v>
      </c>
      <c r="W78" s="203">
        <v>11.18</v>
      </c>
      <c r="X78" s="203">
        <v>36.17</v>
      </c>
      <c r="Y78" s="203">
        <v>0</v>
      </c>
      <c r="Z78">
        <v>0</v>
      </c>
      <c r="AA78" s="203">
        <v>16.62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55.8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67.86</v>
      </c>
      <c r="AQ78" s="203">
        <v>22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157.52000000000001</v>
      </c>
      <c r="L79" s="203">
        <v>41.68</v>
      </c>
      <c r="M79" s="203">
        <v>0</v>
      </c>
      <c r="N79" s="203">
        <v>28.96</v>
      </c>
      <c r="O79" s="203">
        <v>24.31</v>
      </c>
      <c r="P79" s="203">
        <v>66.47</v>
      </c>
      <c r="Q79" s="203">
        <v>2.02</v>
      </c>
      <c r="R79" s="203">
        <v>10.34</v>
      </c>
      <c r="S79" s="203">
        <v>6.44</v>
      </c>
      <c r="T79" s="203">
        <v>0</v>
      </c>
      <c r="U79" s="203">
        <v>260.35000000000002</v>
      </c>
      <c r="V79" s="203">
        <v>5.07</v>
      </c>
      <c r="W79" s="203">
        <v>11.18</v>
      </c>
      <c r="X79" s="203">
        <v>36.17</v>
      </c>
      <c r="Y79" s="203">
        <v>0</v>
      </c>
      <c r="Z79">
        <v>0</v>
      </c>
      <c r="AA79" s="203">
        <v>16.62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55.8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67.86</v>
      </c>
      <c r="AQ79" s="203">
        <v>22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157.52000000000001</v>
      </c>
      <c r="L80" s="203">
        <v>41.68</v>
      </c>
      <c r="M80" s="203">
        <v>0</v>
      </c>
      <c r="N80" s="203">
        <v>28.96</v>
      </c>
      <c r="O80" s="203">
        <v>24.31</v>
      </c>
      <c r="P80" s="203">
        <v>66.47</v>
      </c>
      <c r="Q80" s="203">
        <v>2.02</v>
      </c>
      <c r="R80" s="203">
        <v>10.34</v>
      </c>
      <c r="S80" s="203">
        <v>6.44</v>
      </c>
      <c r="T80" s="203">
        <v>0</v>
      </c>
      <c r="U80" s="203">
        <v>260.35000000000002</v>
      </c>
      <c r="V80" s="203">
        <v>5.07</v>
      </c>
      <c r="W80" s="203">
        <v>11.18</v>
      </c>
      <c r="X80" s="203">
        <v>36.17</v>
      </c>
      <c r="Y80" s="203">
        <v>0</v>
      </c>
      <c r="Z80">
        <v>0</v>
      </c>
      <c r="AA80" s="203">
        <v>16.62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55.8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67.86</v>
      </c>
      <c r="AQ80" s="203">
        <v>22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157.52000000000001</v>
      </c>
      <c r="L81" s="203">
        <v>41.68</v>
      </c>
      <c r="M81" s="203">
        <v>0</v>
      </c>
      <c r="N81" s="203">
        <v>28.96</v>
      </c>
      <c r="O81" s="203">
        <v>24.31</v>
      </c>
      <c r="P81" s="203">
        <v>66.47</v>
      </c>
      <c r="Q81" s="203">
        <v>2.02</v>
      </c>
      <c r="R81" s="203">
        <v>10.34</v>
      </c>
      <c r="S81" s="203">
        <v>6.44</v>
      </c>
      <c r="T81" s="203">
        <v>0</v>
      </c>
      <c r="U81" s="203">
        <v>260.35000000000002</v>
      </c>
      <c r="V81" s="203">
        <v>5.07</v>
      </c>
      <c r="W81" s="203">
        <v>11.18</v>
      </c>
      <c r="X81" s="203">
        <v>36.17</v>
      </c>
      <c r="Y81" s="203">
        <v>0</v>
      </c>
      <c r="Z81">
        <v>0</v>
      </c>
      <c r="AA81" s="203">
        <v>8.75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57.6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67.86</v>
      </c>
      <c r="AQ81" s="203">
        <v>22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157.52000000000001</v>
      </c>
      <c r="L82" s="203">
        <v>41.68</v>
      </c>
      <c r="M82" s="203">
        <v>0</v>
      </c>
      <c r="N82" s="203">
        <v>28.96</v>
      </c>
      <c r="O82" s="203">
        <v>24.31</v>
      </c>
      <c r="P82" s="203">
        <v>66.47</v>
      </c>
      <c r="Q82" s="203">
        <v>2.02</v>
      </c>
      <c r="R82" s="203">
        <v>10.34</v>
      </c>
      <c r="S82" s="203">
        <v>6.44</v>
      </c>
      <c r="T82" s="203">
        <v>0</v>
      </c>
      <c r="U82" s="203">
        <v>260.35000000000002</v>
      </c>
      <c r="V82" s="203">
        <v>5.07</v>
      </c>
      <c r="W82" s="203">
        <v>11.18</v>
      </c>
      <c r="X82" s="203">
        <v>36.17</v>
      </c>
      <c r="Y82" s="203">
        <v>0</v>
      </c>
      <c r="Z82">
        <v>0</v>
      </c>
      <c r="AA82" s="203">
        <v>8.75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57.6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67.86</v>
      </c>
      <c r="AQ82" s="203">
        <v>22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157.52000000000001</v>
      </c>
      <c r="L83" s="203">
        <v>41.68</v>
      </c>
      <c r="M83" s="203">
        <v>0</v>
      </c>
      <c r="N83" s="203">
        <v>28.96</v>
      </c>
      <c r="O83" s="203">
        <v>24.31</v>
      </c>
      <c r="P83" s="203">
        <v>66.47</v>
      </c>
      <c r="Q83" s="203">
        <v>2.02</v>
      </c>
      <c r="R83" s="203">
        <v>10.34</v>
      </c>
      <c r="S83" s="203">
        <v>6.44</v>
      </c>
      <c r="T83" s="203">
        <v>0</v>
      </c>
      <c r="U83" s="203">
        <v>260.35000000000002</v>
      </c>
      <c r="V83" s="203">
        <v>5.07</v>
      </c>
      <c r="W83" s="203">
        <v>11.18</v>
      </c>
      <c r="X83" s="203">
        <v>36.17</v>
      </c>
      <c r="Y83" s="203">
        <v>0</v>
      </c>
      <c r="Z83">
        <v>0</v>
      </c>
      <c r="AA83" s="203">
        <v>8.75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47.01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67.86</v>
      </c>
      <c r="AQ83" s="203">
        <v>22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157.52000000000001</v>
      </c>
      <c r="L84" s="203">
        <v>41.68</v>
      </c>
      <c r="M84" s="203">
        <v>0</v>
      </c>
      <c r="N84" s="203">
        <v>28.96</v>
      </c>
      <c r="O84" s="203">
        <v>24.31</v>
      </c>
      <c r="P84" s="203">
        <v>66.47</v>
      </c>
      <c r="Q84" s="203">
        <v>2.02</v>
      </c>
      <c r="R84" s="203">
        <v>10.34</v>
      </c>
      <c r="S84" s="203">
        <v>6.44</v>
      </c>
      <c r="T84" s="203">
        <v>0</v>
      </c>
      <c r="U84" s="203">
        <v>260.35000000000002</v>
      </c>
      <c r="V84" s="203">
        <v>5.07</v>
      </c>
      <c r="W84" s="203">
        <v>11.18</v>
      </c>
      <c r="X84" s="203">
        <v>36.17</v>
      </c>
      <c r="Y84" s="203">
        <v>0</v>
      </c>
      <c r="Z84">
        <v>0</v>
      </c>
      <c r="AA84" s="203">
        <v>8.75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47.01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67.86</v>
      </c>
      <c r="AQ84" s="203">
        <v>22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157.61000000000001</v>
      </c>
      <c r="L85" s="203">
        <v>41.68</v>
      </c>
      <c r="M85" s="203">
        <v>0</v>
      </c>
      <c r="N85" s="203">
        <v>28.96</v>
      </c>
      <c r="O85" s="203">
        <v>24.31</v>
      </c>
      <c r="P85" s="203">
        <v>66.47</v>
      </c>
      <c r="Q85" s="203">
        <v>2.02</v>
      </c>
      <c r="R85" s="203">
        <v>10.34</v>
      </c>
      <c r="S85" s="203">
        <v>6.44</v>
      </c>
      <c r="T85" s="203">
        <v>0</v>
      </c>
      <c r="U85" s="203">
        <v>260.35000000000002</v>
      </c>
      <c r="V85" s="203">
        <v>5.07</v>
      </c>
      <c r="W85" s="203">
        <v>11.18</v>
      </c>
      <c r="X85" s="203">
        <v>36.17</v>
      </c>
      <c r="Y85" s="203">
        <v>0</v>
      </c>
      <c r="Z85">
        <v>0</v>
      </c>
      <c r="AA85" s="203">
        <v>8.75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47.01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67.86</v>
      </c>
      <c r="AQ85" s="203">
        <v>22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157.61000000000001</v>
      </c>
      <c r="L86" s="203">
        <v>41.68</v>
      </c>
      <c r="M86" s="203">
        <v>0</v>
      </c>
      <c r="N86" s="203">
        <v>28.96</v>
      </c>
      <c r="O86" s="203">
        <v>24.31</v>
      </c>
      <c r="P86" s="203">
        <v>66.47</v>
      </c>
      <c r="Q86" s="203">
        <v>2.02</v>
      </c>
      <c r="R86" s="203">
        <v>10.34</v>
      </c>
      <c r="S86" s="203">
        <v>6.44</v>
      </c>
      <c r="T86" s="203">
        <v>0</v>
      </c>
      <c r="U86" s="203">
        <v>260.35000000000002</v>
      </c>
      <c r="V86" s="203">
        <v>5.07</v>
      </c>
      <c r="W86" s="203">
        <v>11.18</v>
      </c>
      <c r="X86" s="203">
        <v>36.17</v>
      </c>
      <c r="Y86" s="203">
        <v>0</v>
      </c>
      <c r="Z86">
        <v>0</v>
      </c>
      <c r="AA86" s="203">
        <v>8.75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47.01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67.86</v>
      </c>
      <c r="AQ86" s="203">
        <v>22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157.61000000000001</v>
      </c>
      <c r="L87" s="203">
        <v>41.68</v>
      </c>
      <c r="M87" s="203">
        <v>0</v>
      </c>
      <c r="N87" s="203">
        <v>28.96</v>
      </c>
      <c r="O87" s="203">
        <v>24.31</v>
      </c>
      <c r="P87" s="203">
        <v>66.47</v>
      </c>
      <c r="Q87" s="203">
        <v>2.02</v>
      </c>
      <c r="R87" s="203">
        <v>10.34</v>
      </c>
      <c r="S87" s="203">
        <v>6.44</v>
      </c>
      <c r="T87" s="203">
        <v>0</v>
      </c>
      <c r="U87" s="203">
        <v>260.35000000000002</v>
      </c>
      <c r="V87" s="203">
        <v>5.07</v>
      </c>
      <c r="W87" s="203">
        <v>11.18</v>
      </c>
      <c r="X87" s="203">
        <v>36.17</v>
      </c>
      <c r="Y87" s="203">
        <v>0</v>
      </c>
      <c r="Z87">
        <v>0</v>
      </c>
      <c r="AA87" s="203">
        <v>8.75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48.59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67.86</v>
      </c>
      <c r="AQ87" s="203">
        <v>22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157.61000000000001</v>
      </c>
      <c r="L88" s="203">
        <v>41.68</v>
      </c>
      <c r="M88" s="203">
        <v>0</v>
      </c>
      <c r="N88" s="203">
        <v>28.96</v>
      </c>
      <c r="O88" s="203">
        <v>24.31</v>
      </c>
      <c r="P88" s="203">
        <v>66.47</v>
      </c>
      <c r="Q88" s="203">
        <v>2.02</v>
      </c>
      <c r="R88" s="203">
        <v>10.34</v>
      </c>
      <c r="S88" s="203">
        <v>6.44</v>
      </c>
      <c r="T88" s="203">
        <v>0</v>
      </c>
      <c r="U88" s="203">
        <v>260.35000000000002</v>
      </c>
      <c r="V88" s="203">
        <v>5.07</v>
      </c>
      <c r="W88" s="203">
        <v>11.18</v>
      </c>
      <c r="X88" s="203">
        <v>36.17</v>
      </c>
      <c r="Y88" s="203">
        <v>0</v>
      </c>
      <c r="Z88">
        <v>0</v>
      </c>
      <c r="AA88" s="203">
        <v>8.75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48.59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67.86</v>
      </c>
      <c r="AQ88" s="203">
        <v>22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157.61000000000001</v>
      </c>
      <c r="L89" s="203">
        <v>41.68</v>
      </c>
      <c r="M89" s="203">
        <v>0</v>
      </c>
      <c r="N89" s="203">
        <v>28.96</v>
      </c>
      <c r="O89" s="203">
        <v>24.31</v>
      </c>
      <c r="P89" s="203">
        <v>66.47</v>
      </c>
      <c r="Q89" s="203">
        <v>2.02</v>
      </c>
      <c r="R89" s="203">
        <v>10.34</v>
      </c>
      <c r="S89" s="203">
        <v>6.44</v>
      </c>
      <c r="T89" s="203">
        <v>0</v>
      </c>
      <c r="U89" s="203">
        <v>260.35000000000002</v>
      </c>
      <c r="V89" s="203">
        <v>5.07</v>
      </c>
      <c r="W89" s="203">
        <v>11.18</v>
      </c>
      <c r="X89" s="203">
        <v>36.17</v>
      </c>
      <c r="Y89" s="203">
        <v>0</v>
      </c>
      <c r="Z89">
        <v>0</v>
      </c>
      <c r="AA89" s="203">
        <v>8.75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48.59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67.86</v>
      </c>
      <c r="AQ89" s="203">
        <v>22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144.02000000000001</v>
      </c>
      <c r="L90" s="203">
        <v>41.68</v>
      </c>
      <c r="M90" s="203">
        <v>0</v>
      </c>
      <c r="N90" s="203">
        <v>28.96</v>
      </c>
      <c r="O90" s="203">
        <v>24.31</v>
      </c>
      <c r="P90" s="203">
        <v>66.47</v>
      </c>
      <c r="Q90" s="203">
        <v>2.02</v>
      </c>
      <c r="R90" s="203">
        <v>10.34</v>
      </c>
      <c r="S90" s="203">
        <v>6.44</v>
      </c>
      <c r="T90" s="203">
        <v>0</v>
      </c>
      <c r="U90" s="203">
        <v>260.35000000000002</v>
      </c>
      <c r="V90" s="203">
        <v>5.07</v>
      </c>
      <c r="W90" s="203">
        <v>11.18</v>
      </c>
      <c r="X90" s="203">
        <v>36.17</v>
      </c>
      <c r="Y90" s="203">
        <v>0</v>
      </c>
      <c r="Z90">
        <v>0</v>
      </c>
      <c r="AA90" s="203">
        <v>8.75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48.59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67.86</v>
      </c>
      <c r="AQ90" s="203">
        <v>22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139.21</v>
      </c>
      <c r="L91" s="203">
        <v>41.68</v>
      </c>
      <c r="M91" s="203">
        <v>0</v>
      </c>
      <c r="N91" s="203">
        <v>28.96</v>
      </c>
      <c r="O91" s="203">
        <v>24.31</v>
      </c>
      <c r="P91" s="203">
        <v>66.47</v>
      </c>
      <c r="Q91" s="203">
        <v>2.02</v>
      </c>
      <c r="R91" s="203">
        <v>10.34</v>
      </c>
      <c r="S91" s="203">
        <v>6.44</v>
      </c>
      <c r="T91" s="203">
        <v>0</v>
      </c>
      <c r="U91" s="203">
        <v>260.35000000000002</v>
      </c>
      <c r="V91" s="203">
        <v>5.07</v>
      </c>
      <c r="W91" s="203">
        <v>11.18</v>
      </c>
      <c r="X91" s="203">
        <v>36.17</v>
      </c>
      <c r="Y91" s="203">
        <v>0</v>
      </c>
      <c r="Z91">
        <v>0</v>
      </c>
      <c r="AA91" s="203">
        <v>8.52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48.59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67.86</v>
      </c>
      <c r="AQ91" s="203">
        <v>22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120.01</v>
      </c>
      <c r="L92" s="203">
        <v>41.68</v>
      </c>
      <c r="M92" s="203">
        <v>0</v>
      </c>
      <c r="N92" s="203">
        <v>28.96</v>
      </c>
      <c r="O92" s="203">
        <v>24.31</v>
      </c>
      <c r="P92" s="203">
        <v>66.47</v>
      </c>
      <c r="Q92" s="203">
        <v>2.02</v>
      </c>
      <c r="R92" s="203">
        <v>10.34</v>
      </c>
      <c r="S92" s="203">
        <v>6.44</v>
      </c>
      <c r="T92" s="203">
        <v>0</v>
      </c>
      <c r="U92" s="203">
        <v>260.35000000000002</v>
      </c>
      <c r="V92" s="203">
        <v>5.07</v>
      </c>
      <c r="W92" s="203">
        <v>11.18</v>
      </c>
      <c r="X92" s="203">
        <v>36.17</v>
      </c>
      <c r="Y92" s="203">
        <v>0</v>
      </c>
      <c r="Z92">
        <v>0</v>
      </c>
      <c r="AA92" s="203">
        <v>8.52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48.59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67.86</v>
      </c>
      <c r="AQ92" s="203">
        <v>22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87.37</v>
      </c>
      <c r="L93" s="203">
        <v>41.68</v>
      </c>
      <c r="M93" s="203">
        <v>0</v>
      </c>
      <c r="N93" s="203">
        <v>28.96</v>
      </c>
      <c r="O93" s="203">
        <v>24.31</v>
      </c>
      <c r="P93" s="203">
        <v>66.47</v>
      </c>
      <c r="Q93" s="203">
        <v>2.02</v>
      </c>
      <c r="R93" s="203">
        <v>10.34</v>
      </c>
      <c r="S93" s="203">
        <v>6.44</v>
      </c>
      <c r="T93" s="203">
        <v>0</v>
      </c>
      <c r="U93" s="203">
        <v>260.35000000000002</v>
      </c>
      <c r="V93" s="203">
        <v>5.07</v>
      </c>
      <c r="W93" s="203">
        <v>11.18</v>
      </c>
      <c r="X93" s="203">
        <v>36.17</v>
      </c>
      <c r="Y93" s="203">
        <v>0</v>
      </c>
      <c r="Z93">
        <v>0</v>
      </c>
      <c r="AA93" s="203">
        <v>8.52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48.59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67.86</v>
      </c>
      <c r="AQ93" s="203">
        <v>22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87.37</v>
      </c>
      <c r="L94" s="203">
        <v>41.68</v>
      </c>
      <c r="M94" s="203">
        <v>0</v>
      </c>
      <c r="N94" s="203">
        <v>28.96</v>
      </c>
      <c r="O94" s="203">
        <v>24.31</v>
      </c>
      <c r="P94" s="203">
        <v>66.47</v>
      </c>
      <c r="Q94" s="203">
        <v>2.02</v>
      </c>
      <c r="R94" s="203">
        <v>10.34</v>
      </c>
      <c r="S94" s="203">
        <v>6.44</v>
      </c>
      <c r="T94" s="203">
        <v>0</v>
      </c>
      <c r="U94" s="203">
        <v>260.35000000000002</v>
      </c>
      <c r="V94" s="203">
        <v>5.27</v>
      </c>
      <c r="W94" s="203">
        <v>11.18</v>
      </c>
      <c r="X94" s="203">
        <v>36.17</v>
      </c>
      <c r="Y94" s="203">
        <v>0</v>
      </c>
      <c r="Z94">
        <v>0</v>
      </c>
      <c r="AA94" s="203">
        <v>8.52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48.59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67.86</v>
      </c>
      <c r="AQ94" s="203">
        <v>22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87.37</v>
      </c>
      <c r="L95" s="203">
        <v>20.16</v>
      </c>
      <c r="M95" s="203">
        <v>0</v>
      </c>
      <c r="N95" s="203">
        <v>28.96</v>
      </c>
      <c r="O95" s="203">
        <v>24.31</v>
      </c>
      <c r="P95" s="203">
        <v>66.47</v>
      </c>
      <c r="Q95" s="203">
        <v>0.92</v>
      </c>
      <c r="R95" s="203">
        <v>5.53</v>
      </c>
      <c r="S95" s="203">
        <v>3.69</v>
      </c>
      <c r="T95" s="203">
        <v>0</v>
      </c>
      <c r="U95" s="203">
        <v>260.35000000000002</v>
      </c>
      <c r="V95" s="203">
        <v>2.88</v>
      </c>
      <c r="W95" s="203">
        <v>11.18</v>
      </c>
      <c r="X95" s="203">
        <v>36.17</v>
      </c>
      <c r="Y95" s="203">
        <v>0</v>
      </c>
      <c r="Z95">
        <v>0</v>
      </c>
      <c r="AA95" s="203">
        <v>8.52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67.86</v>
      </c>
      <c r="AQ95" s="203">
        <v>11.52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87.37</v>
      </c>
      <c r="L96" s="203">
        <v>20.16</v>
      </c>
      <c r="M96" s="203">
        <v>0</v>
      </c>
      <c r="N96" s="203">
        <v>28.96</v>
      </c>
      <c r="O96" s="203">
        <v>24.31</v>
      </c>
      <c r="P96" s="203">
        <v>66.47</v>
      </c>
      <c r="Q96" s="203">
        <v>0.92</v>
      </c>
      <c r="R96" s="203">
        <v>5.53</v>
      </c>
      <c r="S96" s="203">
        <v>3.69</v>
      </c>
      <c r="T96" s="203">
        <v>0</v>
      </c>
      <c r="U96" s="203">
        <v>260.35000000000002</v>
      </c>
      <c r="V96" s="203">
        <v>2.88</v>
      </c>
      <c r="W96" s="203">
        <v>11.18</v>
      </c>
      <c r="X96" s="203">
        <v>36.17</v>
      </c>
      <c r="Y96" s="203">
        <v>0</v>
      </c>
      <c r="Z96">
        <v>0</v>
      </c>
      <c r="AA96" s="203">
        <v>8.52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67.86</v>
      </c>
      <c r="AQ96" s="203">
        <v>11.52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87.37</v>
      </c>
      <c r="L97" s="203">
        <v>20.16</v>
      </c>
      <c r="M97" s="203">
        <v>0</v>
      </c>
      <c r="N97" s="203">
        <v>28.96</v>
      </c>
      <c r="O97" s="203">
        <v>24.31</v>
      </c>
      <c r="P97" s="203">
        <v>66.47</v>
      </c>
      <c r="Q97" s="203">
        <v>0.92</v>
      </c>
      <c r="R97" s="203">
        <v>5.53</v>
      </c>
      <c r="S97" s="203">
        <v>3.69</v>
      </c>
      <c r="T97" s="203">
        <v>0</v>
      </c>
      <c r="U97" s="203">
        <v>260.35000000000002</v>
      </c>
      <c r="V97" s="203">
        <v>2.88</v>
      </c>
      <c r="W97" s="203">
        <v>11.18</v>
      </c>
      <c r="X97" s="203">
        <v>36.17</v>
      </c>
      <c r="Y97" s="203">
        <v>0</v>
      </c>
      <c r="Z97">
        <v>0</v>
      </c>
      <c r="AA97" s="203">
        <v>8.52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67.86</v>
      </c>
      <c r="AQ97" s="203">
        <v>11.52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87.37</v>
      </c>
      <c r="L98" s="203">
        <v>20.16</v>
      </c>
      <c r="M98" s="203">
        <v>0</v>
      </c>
      <c r="N98" s="203">
        <v>28.96</v>
      </c>
      <c r="O98" s="203">
        <v>24.31</v>
      </c>
      <c r="P98" s="203">
        <v>66.47</v>
      </c>
      <c r="Q98" s="203">
        <v>0.92</v>
      </c>
      <c r="R98" s="203">
        <v>5.53</v>
      </c>
      <c r="S98" s="203">
        <v>3.69</v>
      </c>
      <c r="T98" s="203">
        <v>0</v>
      </c>
      <c r="U98" s="203">
        <v>260.35000000000002</v>
      </c>
      <c r="V98" s="203">
        <v>2.88</v>
      </c>
      <c r="W98" s="203">
        <v>11.18</v>
      </c>
      <c r="X98" s="203">
        <v>36.17</v>
      </c>
      <c r="Y98" s="203">
        <v>0</v>
      </c>
      <c r="Z98">
        <v>0</v>
      </c>
      <c r="AA98" s="203">
        <v>8.52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67.86</v>
      </c>
      <c r="AQ98" s="203">
        <v>11.52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2.7505425000000017</v>
      </c>
      <c r="L99">
        <f t="shared" si="0"/>
        <v>0.79505249999999927</v>
      </c>
      <c r="M99">
        <f t="shared" si="0"/>
        <v>0</v>
      </c>
      <c r="N99">
        <f t="shared" si="0"/>
        <v>0.69504000000000066</v>
      </c>
      <c r="O99">
        <f t="shared" si="0"/>
        <v>0.58343999999999907</v>
      </c>
      <c r="P99">
        <f t="shared" si="0"/>
        <v>1.5952800000000009</v>
      </c>
      <c r="Q99">
        <f t="shared" si="0"/>
        <v>4.530250000000003E-2</v>
      </c>
      <c r="R99">
        <f t="shared" si="0"/>
        <v>0.2101475000000001</v>
      </c>
      <c r="S99">
        <f t="shared" si="0"/>
        <v>0.13129999999999994</v>
      </c>
      <c r="T99">
        <f t="shared" si="0"/>
        <v>0</v>
      </c>
      <c r="U99">
        <f t="shared" si="0"/>
        <v>6.2483999999999913</v>
      </c>
      <c r="V99">
        <f t="shared" si="0"/>
        <v>0.10799749999999986</v>
      </c>
      <c r="W99">
        <f t="shared" si="0"/>
        <v>0.25730499999999956</v>
      </c>
      <c r="X99">
        <f t="shared" si="0"/>
        <v>0.86677500000000107</v>
      </c>
      <c r="Y99">
        <f t="shared" si="0"/>
        <v>0</v>
      </c>
      <c r="Z99">
        <f t="shared" si="0"/>
        <v>0</v>
      </c>
      <c r="AA99">
        <f t="shared" si="0"/>
        <v>0.22071249999999992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1.2106450000000017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1.482297499999998</v>
      </c>
      <c r="AQ99">
        <f t="shared" si="0"/>
        <v>0.47548999999999997</v>
      </c>
      <c r="AR99">
        <f t="shared" si="0"/>
        <v>0.23485999999999999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4.9400000000000004</v>
      </c>
      <c r="L3" s="203">
        <v>204.93</v>
      </c>
      <c r="M3" s="203">
        <v>27.1</v>
      </c>
      <c r="N3" s="203">
        <v>34.99</v>
      </c>
      <c r="O3" s="203">
        <v>0</v>
      </c>
      <c r="P3" s="203">
        <v>41.15</v>
      </c>
      <c r="Q3" s="203">
        <v>1.77</v>
      </c>
      <c r="R3" s="203">
        <v>6.87</v>
      </c>
      <c r="S3" s="203">
        <v>4.2699999999999996</v>
      </c>
      <c r="T3" s="203">
        <v>0</v>
      </c>
      <c r="U3" s="203">
        <v>20.21</v>
      </c>
      <c r="V3" s="203">
        <v>3.48</v>
      </c>
      <c r="W3" s="203">
        <v>13.97</v>
      </c>
      <c r="X3" s="203">
        <v>42.85</v>
      </c>
      <c r="Y3" s="203">
        <v>0</v>
      </c>
      <c r="Z3">
        <v>0</v>
      </c>
      <c r="AA3" s="203">
        <v>11.42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44.16</v>
      </c>
      <c r="AQ3" s="203">
        <v>18.21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4.9400000000000004</v>
      </c>
      <c r="L4" s="203">
        <v>204.93</v>
      </c>
      <c r="M4" s="203">
        <v>27.1</v>
      </c>
      <c r="N4" s="203">
        <v>34.99</v>
      </c>
      <c r="O4" s="203">
        <v>0</v>
      </c>
      <c r="P4" s="203">
        <v>41.15</v>
      </c>
      <c r="Q4" s="203">
        <v>1.77</v>
      </c>
      <c r="R4" s="203">
        <v>6.87</v>
      </c>
      <c r="S4" s="203">
        <v>4.2699999999999996</v>
      </c>
      <c r="T4" s="203">
        <v>0</v>
      </c>
      <c r="U4" s="203">
        <v>20.21</v>
      </c>
      <c r="V4" s="203">
        <v>3.48</v>
      </c>
      <c r="W4" s="203">
        <v>13.41</v>
      </c>
      <c r="X4" s="203">
        <v>38.229999999999997</v>
      </c>
      <c r="Y4" s="203">
        <v>0</v>
      </c>
      <c r="Z4">
        <v>0</v>
      </c>
      <c r="AA4" s="203">
        <v>11.42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44.16</v>
      </c>
      <c r="AQ4" s="203">
        <v>18.21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4.9400000000000004</v>
      </c>
      <c r="L5" s="203">
        <v>204.93</v>
      </c>
      <c r="M5" s="203">
        <v>27.1</v>
      </c>
      <c r="N5" s="203">
        <v>34.99</v>
      </c>
      <c r="O5" s="203">
        <v>0</v>
      </c>
      <c r="P5" s="203">
        <v>41.15</v>
      </c>
      <c r="Q5" s="203">
        <v>1.77</v>
      </c>
      <c r="R5" s="203">
        <v>6.87</v>
      </c>
      <c r="S5" s="203">
        <v>4.2699999999999996</v>
      </c>
      <c r="T5" s="203">
        <v>0</v>
      </c>
      <c r="U5" s="203">
        <v>20.21</v>
      </c>
      <c r="V5" s="203">
        <v>3.36</v>
      </c>
      <c r="W5" s="203">
        <v>13.41</v>
      </c>
      <c r="X5" s="203">
        <v>43.69</v>
      </c>
      <c r="Y5" s="203">
        <v>0</v>
      </c>
      <c r="Z5">
        <v>0</v>
      </c>
      <c r="AA5" s="203">
        <v>11.42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44.16</v>
      </c>
      <c r="AQ5" s="203">
        <v>18.21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4.9400000000000004</v>
      </c>
      <c r="L6" s="203">
        <v>204.93</v>
      </c>
      <c r="M6" s="203">
        <v>27.1</v>
      </c>
      <c r="N6" s="203">
        <v>34.99</v>
      </c>
      <c r="O6" s="203">
        <v>0</v>
      </c>
      <c r="P6" s="203">
        <v>41.15</v>
      </c>
      <c r="Q6" s="203">
        <v>1.77</v>
      </c>
      <c r="R6" s="203">
        <v>6.87</v>
      </c>
      <c r="S6" s="203">
        <v>4.2699999999999996</v>
      </c>
      <c r="T6" s="203">
        <v>0</v>
      </c>
      <c r="U6" s="203">
        <v>20.21</v>
      </c>
      <c r="V6" s="203">
        <v>3.36</v>
      </c>
      <c r="W6" s="203">
        <v>13.41</v>
      </c>
      <c r="X6" s="203">
        <v>43.69</v>
      </c>
      <c r="Y6" s="203">
        <v>0</v>
      </c>
      <c r="Z6">
        <v>0</v>
      </c>
      <c r="AA6" s="203">
        <v>11.42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44.17</v>
      </c>
      <c r="AQ6" s="203">
        <v>18.21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4.9400000000000004</v>
      </c>
      <c r="L7" s="203">
        <v>204.93</v>
      </c>
      <c r="M7" s="203">
        <v>27.1</v>
      </c>
      <c r="N7" s="203">
        <v>34.99</v>
      </c>
      <c r="O7" s="203">
        <v>0</v>
      </c>
      <c r="P7" s="203">
        <v>41.15</v>
      </c>
      <c r="Q7" s="203">
        <v>1.77</v>
      </c>
      <c r="R7" s="203">
        <v>6.87</v>
      </c>
      <c r="S7" s="203">
        <v>4.2699999999999996</v>
      </c>
      <c r="T7" s="203">
        <v>0</v>
      </c>
      <c r="U7" s="203">
        <v>20.21</v>
      </c>
      <c r="V7" s="203">
        <v>3.5</v>
      </c>
      <c r="W7" s="203">
        <v>13.41</v>
      </c>
      <c r="X7" s="203">
        <v>43.69</v>
      </c>
      <c r="Y7" s="203">
        <v>0</v>
      </c>
      <c r="Z7">
        <v>0</v>
      </c>
      <c r="AA7" s="203">
        <v>11.42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44.16</v>
      </c>
      <c r="AQ7" s="203">
        <v>18.21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4.9400000000000004</v>
      </c>
      <c r="L8" s="203">
        <v>204.93</v>
      </c>
      <c r="M8" s="203">
        <v>27.1</v>
      </c>
      <c r="N8" s="203">
        <v>34.99</v>
      </c>
      <c r="O8" s="203">
        <v>0</v>
      </c>
      <c r="P8" s="203">
        <v>41.15</v>
      </c>
      <c r="Q8" s="203">
        <v>1.77</v>
      </c>
      <c r="R8" s="203">
        <v>6.87</v>
      </c>
      <c r="S8" s="203">
        <v>4.2699999999999996</v>
      </c>
      <c r="T8" s="203">
        <v>0</v>
      </c>
      <c r="U8" s="203">
        <v>20.21</v>
      </c>
      <c r="V8" s="203">
        <v>3.48</v>
      </c>
      <c r="W8" s="203">
        <v>13.41</v>
      </c>
      <c r="X8" s="203">
        <v>43.69</v>
      </c>
      <c r="Y8" s="203">
        <v>0</v>
      </c>
      <c r="Z8">
        <v>0</v>
      </c>
      <c r="AA8" s="203">
        <v>11.42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44.16</v>
      </c>
      <c r="AQ8" s="203">
        <v>18.21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4.9400000000000004</v>
      </c>
      <c r="L9" s="203">
        <v>204.93</v>
      </c>
      <c r="M9" s="203">
        <v>27.1</v>
      </c>
      <c r="N9" s="203">
        <v>34.99</v>
      </c>
      <c r="O9" s="203">
        <v>0</v>
      </c>
      <c r="P9" s="203">
        <v>41.15</v>
      </c>
      <c r="Q9" s="203">
        <v>1.77</v>
      </c>
      <c r="R9" s="203">
        <v>6.87</v>
      </c>
      <c r="S9" s="203">
        <v>4.2699999999999996</v>
      </c>
      <c r="T9" s="203">
        <v>0</v>
      </c>
      <c r="U9" s="203">
        <v>20.21</v>
      </c>
      <c r="V9" s="203">
        <v>3.48</v>
      </c>
      <c r="W9" s="203">
        <v>13.41</v>
      </c>
      <c r="X9" s="203">
        <v>43.69</v>
      </c>
      <c r="Y9" s="203">
        <v>0</v>
      </c>
      <c r="Z9">
        <v>0</v>
      </c>
      <c r="AA9" s="203">
        <v>11.42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44.16</v>
      </c>
      <c r="AQ9" s="203">
        <v>18.21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4.9400000000000004</v>
      </c>
      <c r="L10" s="203">
        <v>204.93</v>
      </c>
      <c r="M10" s="203">
        <v>27.1</v>
      </c>
      <c r="N10" s="203">
        <v>34.99</v>
      </c>
      <c r="O10" s="203">
        <v>0</v>
      </c>
      <c r="P10" s="203">
        <v>41.15</v>
      </c>
      <c r="Q10" s="203">
        <v>1.77</v>
      </c>
      <c r="R10" s="203">
        <v>6.87</v>
      </c>
      <c r="S10" s="203">
        <v>4.2699999999999996</v>
      </c>
      <c r="T10" s="203">
        <v>0</v>
      </c>
      <c r="U10" s="203">
        <v>20.21</v>
      </c>
      <c r="V10" s="203">
        <v>3.48</v>
      </c>
      <c r="W10" s="203">
        <v>7.37</v>
      </c>
      <c r="X10" s="203">
        <v>43.69</v>
      </c>
      <c r="Y10" s="203">
        <v>0</v>
      </c>
      <c r="Z10">
        <v>0</v>
      </c>
      <c r="AA10" s="203">
        <v>11.42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44.16</v>
      </c>
      <c r="AQ10" s="203">
        <v>18.21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4.9400000000000004</v>
      </c>
      <c r="L11" s="203">
        <v>204.93</v>
      </c>
      <c r="M11" s="203">
        <v>27.1</v>
      </c>
      <c r="N11" s="203">
        <v>34.99</v>
      </c>
      <c r="O11" s="203">
        <v>0</v>
      </c>
      <c r="P11" s="203">
        <v>41.15</v>
      </c>
      <c r="Q11" s="203">
        <v>1.77</v>
      </c>
      <c r="R11" s="203">
        <v>6.87</v>
      </c>
      <c r="S11" s="203">
        <v>4.2699999999999996</v>
      </c>
      <c r="T11" s="203">
        <v>0</v>
      </c>
      <c r="U11" s="203">
        <v>20.21</v>
      </c>
      <c r="V11" s="203">
        <v>3.48</v>
      </c>
      <c r="W11" s="203">
        <v>7.37</v>
      </c>
      <c r="X11" s="203">
        <v>43.69</v>
      </c>
      <c r="Y11" s="203">
        <v>0</v>
      </c>
      <c r="Z11">
        <v>0</v>
      </c>
      <c r="AA11" s="203">
        <v>11.42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44.17</v>
      </c>
      <c r="AQ11" s="203">
        <v>18.21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4.9400000000000004</v>
      </c>
      <c r="L12" s="203">
        <v>204.93</v>
      </c>
      <c r="M12" s="203">
        <v>27.1</v>
      </c>
      <c r="N12" s="203">
        <v>34.99</v>
      </c>
      <c r="O12" s="203">
        <v>0</v>
      </c>
      <c r="P12" s="203">
        <v>41.15</v>
      </c>
      <c r="Q12" s="203">
        <v>1.77</v>
      </c>
      <c r="R12" s="203">
        <v>6.87</v>
      </c>
      <c r="S12" s="203">
        <v>4.2699999999999996</v>
      </c>
      <c r="T12" s="203">
        <v>0</v>
      </c>
      <c r="U12" s="203">
        <v>20.21</v>
      </c>
      <c r="V12" s="203">
        <v>3.48</v>
      </c>
      <c r="W12" s="203">
        <v>7.37</v>
      </c>
      <c r="X12" s="203">
        <v>43.69</v>
      </c>
      <c r="Y12" s="203">
        <v>0</v>
      </c>
      <c r="Z12">
        <v>0</v>
      </c>
      <c r="AA12" s="203">
        <v>11.42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44.17</v>
      </c>
      <c r="AQ12" s="203">
        <v>18.21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4.9400000000000004</v>
      </c>
      <c r="L13" s="203">
        <v>204.93</v>
      </c>
      <c r="M13" s="203">
        <v>27.1</v>
      </c>
      <c r="N13" s="203">
        <v>34.99</v>
      </c>
      <c r="O13" s="203">
        <v>0</v>
      </c>
      <c r="P13" s="203">
        <v>41.15</v>
      </c>
      <c r="Q13" s="203">
        <v>1.77</v>
      </c>
      <c r="R13" s="203">
        <v>6.87</v>
      </c>
      <c r="S13" s="203">
        <v>4.2699999999999996</v>
      </c>
      <c r="T13" s="203">
        <v>0</v>
      </c>
      <c r="U13" s="203">
        <v>20.21</v>
      </c>
      <c r="V13" s="203">
        <v>3.48</v>
      </c>
      <c r="W13" s="203">
        <v>7.37</v>
      </c>
      <c r="X13" s="203">
        <v>43.69</v>
      </c>
      <c r="Y13" s="203">
        <v>0</v>
      </c>
      <c r="Z13">
        <v>0</v>
      </c>
      <c r="AA13" s="203">
        <v>11.42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44.17</v>
      </c>
      <c r="AQ13" s="203">
        <v>18.21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4.9400000000000004</v>
      </c>
      <c r="L14" s="203">
        <v>204.93</v>
      </c>
      <c r="M14" s="203">
        <v>27.1</v>
      </c>
      <c r="N14" s="203">
        <v>34.99</v>
      </c>
      <c r="O14" s="203">
        <v>0</v>
      </c>
      <c r="P14" s="203">
        <v>41.15</v>
      </c>
      <c r="Q14" s="203">
        <v>1.77</v>
      </c>
      <c r="R14" s="203">
        <v>6.87</v>
      </c>
      <c r="S14" s="203">
        <v>4.2699999999999996</v>
      </c>
      <c r="T14" s="203">
        <v>0</v>
      </c>
      <c r="U14" s="203">
        <v>20.21</v>
      </c>
      <c r="V14" s="203">
        <v>3.48</v>
      </c>
      <c r="W14" s="203">
        <v>7.37</v>
      </c>
      <c r="X14" s="203">
        <v>43.69</v>
      </c>
      <c r="Y14" s="203">
        <v>0</v>
      </c>
      <c r="Z14">
        <v>0</v>
      </c>
      <c r="AA14" s="203">
        <v>11.42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44.17</v>
      </c>
      <c r="AQ14" s="203">
        <v>18.21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4.9400000000000004</v>
      </c>
      <c r="L15" s="203">
        <v>204.93</v>
      </c>
      <c r="M15" s="203">
        <v>27.1</v>
      </c>
      <c r="N15" s="203">
        <v>34.99</v>
      </c>
      <c r="O15" s="203">
        <v>0</v>
      </c>
      <c r="P15" s="203">
        <v>41.15</v>
      </c>
      <c r="Q15" s="203">
        <v>1.77</v>
      </c>
      <c r="R15" s="203">
        <v>6.87</v>
      </c>
      <c r="S15" s="203">
        <v>4.2699999999999996</v>
      </c>
      <c r="T15" s="203">
        <v>0</v>
      </c>
      <c r="U15" s="203">
        <v>20.21</v>
      </c>
      <c r="V15" s="203">
        <v>3.48</v>
      </c>
      <c r="W15" s="203">
        <v>7.37</v>
      </c>
      <c r="X15" s="203">
        <v>43.69</v>
      </c>
      <c r="Y15" s="203">
        <v>0</v>
      </c>
      <c r="Z15">
        <v>0</v>
      </c>
      <c r="AA15" s="203">
        <v>11.42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44.17</v>
      </c>
      <c r="AQ15" s="203">
        <v>18.21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4.9400000000000004</v>
      </c>
      <c r="L16" s="203">
        <v>204.93</v>
      </c>
      <c r="M16" s="203">
        <v>27.1</v>
      </c>
      <c r="N16" s="203">
        <v>34.99</v>
      </c>
      <c r="O16" s="203">
        <v>0</v>
      </c>
      <c r="P16" s="203">
        <v>41.15</v>
      </c>
      <c r="Q16" s="203">
        <v>1.77</v>
      </c>
      <c r="R16" s="203">
        <v>6.87</v>
      </c>
      <c r="S16" s="203">
        <v>4.2699999999999996</v>
      </c>
      <c r="T16" s="203">
        <v>0</v>
      </c>
      <c r="U16" s="203">
        <v>20.21</v>
      </c>
      <c r="V16" s="203">
        <v>3.48</v>
      </c>
      <c r="W16" s="203">
        <v>7.37</v>
      </c>
      <c r="X16" s="203">
        <v>43.69</v>
      </c>
      <c r="Y16" s="203">
        <v>0</v>
      </c>
      <c r="Z16">
        <v>0</v>
      </c>
      <c r="AA16" s="203">
        <v>11.42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44.17</v>
      </c>
      <c r="AQ16" s="203">
        <v>18.21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4.9400000000000004</v>
      </c>
      <c r="L17" s="203">
        <v>205.8</v>
      </c>
      <c r="M17" s="203">
        <v>27.1</v>
      </c>
      <c r="N17" s="203">
        <v>34.99</v>
      </c>
      <c r="O17" s="203">
        <v>0</v>
      </c>
      <c r="P17" s="203">
        <v>41.15</v>
      </c>
      <c r="Q17" s="203">
        <v>1.77</v>
      </c>
      <c r="R17" s="203">
        <v>6.87</v>
      </c>
      <c r="S17" s="203">
        <v>4.2699999999999996</v>
      </c>
      <c r="T17" s="203">
        <v>0</v>
      </c>
      <c r="U17" s="203">
        <v>20.21</v>
      </c>
      <c r="V17" s="203">
        <v>3.48</v>
      </c>
      <c r="W17" s="203">
        <v>7.37</v>
      </c>
      <c r="X17" s="203">
        <v>22.08</v>
      </c>
      <c r="Y17" s="203">
        <v>0</v>
      </c>
      <c r="Z17">
        <v>0</v>
      </c>
      <c r="AA17" s="203">
        <v>11.42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43.34</v>
      </c>
      <c r="AQ17" s="203">
        <v>18.21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4.9400000000000004</v>
      </c>
      <c r="L18" s="203">
        <v>205.8</v>
      </c>
      <c r="M18" s="203">
        <v>27.1</v>
      </c>
      <c r="N18" s="203">
        <v>34.99</v>
      </c>
      <c r="O18" s="203">
        <v>0</v>
      </c>
      <c r="P18" s="203">
        <v>41.15</v>
      </c>
      <c r="Q18" s="203">
        <v>1.77</v>
      </c>
      <c r="R18" s="203">
        <v>6.87</v>
      </c>
      <c r="S18" s="203">
        <v>4.2699999999999996</v>
      </c>
      <c r="T18" s="203">
        <v>0</v>
      </c>
      <c r="U18" s="203">
        <v>20.21</v>
      </c>
      <c r="V18" s="203">
        <v>3.48</v>
      </c>
      <c r="W18" s="203">
        <v>7.37</v>
      </c>
      <c r="X18" s="203">
        <v>22.08</v>
      </c>
      <c r="Y18" s="203">
        <v>0</v>
      </c>
      <c r="Z18">
        <v>0</v>
      </c>
      <c r="AA18" s="203">
        <v>11.42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43.34</v>
      </c>
      <c r="AQ18" s="203">
        <v>18.21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4.9400000000000004</v>
      </c>
      <c r="L19" s="203">
        <v>205.8</v>
      </c>
      <c r="M19" s="203">
        <v>27.1</v>
      </c>
      <c r="N19" s="203">
        <v>34.99</v>
      </c>
      <c r="O19" s="203">
        <v>0</v>
      </c>
      <c r="P19" s="203">
        <v>41.15</v>
      </c>
      <c r="Q19" s="203">
        <v>1.77</v>
      </c>
      <c r="R19" s="203">
        <v>6.87</v>
      </c>
      <c r="S19" s="203">
        <v>4.2699999999999996</v>
      </c>
      <c r="T19" s="203">
        <v>0</v>
      </c>
      <c r="U19" s="203">
        <v>20.21</v>
      </c>
      <c r="V19" s="203">
        <v>3.36</v>
      </c>
      <c r="W19" s="203">
        <v>7.37</v>
      </c>
      <c r="X19" s="203">
        <v>22.08</v>
      </c>
      <c r="Y19" s="203">
        <v>0</v>
      </c>
      <c r="Z19">
        <v>0</v>
      </c>
      <c r="AA19" s="203">
        <v>11.42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44.16</v>
      </c>
      <c r="AQ19" s="203">
        <v>18.21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4.9400000000000004</v>
      </c>
      <c r="L20" s="203">
        <v>205.8</v>
      </c>
      <c r="M20" s="203">
        <v>27.1</v>
      </c>
      <c r="N20" s="203">
        <v>34.99</v>
      </c>
      <c r="O20" s="203">
        <v>0</v>
      </c>
      <c r="P20" s="203">
        <v>41.15</v>
      </c>
      <c r="Q20" s="203">
        <v>1.77</v>
      </c>
      <c r="R20" s="203">
        <v>6.87</v>
      </c>
      <c r="S20" s="203">
        <v>4.2699999999999996</v>
      </c>
      <c r="T20" s="203">
        <v>0</v>
      </c>
      <c r="U20" s="203">
        <v>20.21</v>
      </c>
      <c r="V20" s="203">
        <v>3.36</v>
      </c>
      <c r="W20" s="203">
        <v>7.37</v>
      </c>
      <c r="X20" s="203">
        <v>22.08</v>
      </c>
      <c r="Y20" s="203">
        <v>0</v>
      </c>
      <c r="Z20">
        <v>0</v>
      </c>
      <c r="AA20" s="203">
        <v>11.42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44.16</v>
      </c>
      <c r="AQ20" s="203">
        <v>18.21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4.9400000000000004</v>
      </c>
      <c r="L21" s="203">
        <v>205.8</v>
      </c>
      <c r="M21" s="203">
        <v>27.1</v>
      </c>
      <c r="N21" s="203">
        <v>34.99</v>
      </c>
      <c r="O21" s="203">
        <v>0</v>
      </c>
      <c r="P21" s="203">
        <v>41.15</v>
      </c>
      <c r="Q21" s="203">
        <v>1.77</v>
      </c>
      <c r="R21" s="203">
        <v>6.87</v>
      </c>
      <c r="S21" s="203">
        <v>4.2699999999999996</v>
      </c>
      <c r="T21" s="203">
        <v>0</v>
      </c>
      <c r="U21" s="203">
        <v>20.21</v>
      </c>
      <c r="V21" s="203">
        <v>3.36</v>
      </c>
      <c r="W21" s="203">
        <v>7.37</v>
      </c>
      <c r="X21" s="203">
        <v>22.08</v>
      </c>
      <c r="Y21" s="203">
        <v>0</v>
      </c>
      <c r="Z21">
        <v>0</v>
      </c>
      <c r="AA21" s="203">
        <v>11.42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44.16</v>
      </c>
      <c r="AQ21" s="203">
        <v>15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4.9400000000000004</v>
      </c>
      <c r="L22" s="203">
        <v>205.8</v>
      </c>
      <c r="M22" s="203">
        <v>27.1</v>
      </c>
      <c r="N22" s="203">
        <v>34.99</v>
      </c>
      <c r="O22" s="203">
        <v>0</v>
      </c>
      <c r="P22" s="203">
        <v>41.15</v>
      </c>
      <c r="Q22" s="203">
        <v>1.77</v>
      </c>
      <c r="R22" s="203">
        <v>6.87</v>
      </c>
      <c r="S22" s="203">
        <v>4.2699999999999996</v>
      </c>
      <c r="T22" s="203">
        <v>0</v>
      </c>
      <c r="U22" s="203">
        <v>20.21</v>
      </c>
      <c r="V22" s="203">
        <v>3.36</v>
      </c>
      <c r="W22" s="203">
        <v>7.37</v>
      </c>
      <c r="X22" s="203">
        <v>22.08</v>
      </c>
      <c r="Y22" s="203">
        <v>0</v>
      </c>
      <c r="Z22">
        <v>0</v>
      </c>
      <c r="AA22" s="203">
        <v>11.42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44.16</v>
      </c>
      <c r="AQ22" s="203">
        <v>15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4.93</v>
      </c>
      <c r="L23" s="203">
        <v>203.54</v>
      </c>
      <c r="M23" s="203">
        <v>27.1</v>
      </c>
      <c r="N23" s="203">
        <v>34.99</v>
      </c>
      <c r="O23" s="203">
        <v>0</v>
      </c>
      <c r="P23" s="203">
        <v>41.15</v>
      </c>
      <c r="Q23" s="203">
        <v>1.66</v>
      </c>
      <c r="R23" s="203">
        <v>6.87</v>
      </c>
      <c r="S23" s="203">
        <v>4.2699999999999996</v>
      </c>
      <c r="T23" s="203">
        <v>0</v>
      </c>
      <c r="U23" s="203">
        <v>20.21</v>
      </c>
      <c r="V23" s="203">
        <v>3.36</v>
      </c>
      <c r="W23" s="203">
        <v>12.83</v>
      </c>
      <c r="X23" s="203">
        <v>43.69</v>
      </c>
      <c r="Y23" s="203">
        <v>0</v>
      </c>
      <c r="Z23">
        <v>0</v>
      </c>
      <c r="AA23" s="203">
        <v>11.42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44.16</v>
      </c>
      <c r="AQ23" s="203">
        <v>15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4.93</v>
      </c>
      <c r="L24" s="203">
        <v>203.54</v>
      </c>
      <c r="M24" s="203">
        <v>27.1</v>
      </c>
      <c r="N24" s="203">
        <v>34.99</v>
      </c>
      <c r="O24" s="203">
        <v>0</v>
      </c>
      <c r="P24" s="203">
        <v>41.15</v>
      </c>
      <c r="Q24" s="203">
        <v>1.66</v>
      </c>
      <c r="R24" s="203">
        <v>6.87</v>
      </c>
      <c r="S24" s="203">
        <v>4.2699999999999996</v>
      </c>
      <c r="T24" s="203">
        <v>0</v>
      </c>
      <c r="U24" s="203">
        <v>20.21</v>
      </c>
      <c r="V24" s="203">
        <v>3.36</v>
      </c>
      <c r="W24" s="203">
        <v>13.41</v>
      </c>
      <c r="X24" s="203">
        <v>43.69</v>
      </c>
      <c r="Y24" s="203">
        <v>0</v>
      </c>
      <c r="Z24">
        <v>0</v>
      </c>
      <c r="AA24" s="203">
        <v>11.42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44.16</v>
      </c>
      <c r="AQ24" s="203">
        <v>15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4.93</v>
      </c>
      <c r="L25" s="203">
        <v>203.54</v>
      </c>
      <c r="M25" s="203">
        <v>27.1</v>
      </c>
      <c r="N25" s="203">
        <v>34.99</v>
      </c>
      <c r="O25" s="203">
        <v>0</v>
      </c>
      <c r="P25" s="203">
        <v>41.15</v>
      </c>
      <c r="Q25" s="203">
        <v>1.66</v>
      </c>
      <c r="R25" s="203">
        <v>6.87</v>
      </c>
      <c r="S25" s="203">
        <v>4.2699999999999996</v>
      </c>
      <c r="T25" s="203">
        <v>0</v>
      </c>
      <c r="U25" s="203">
        <v>20.21</v>
      </c>
      <c r="V25" s="203">
        <v>5.87</v>
      </c>
      <c r="W25" s="203">
        <v>13.41</v>
      </c>
      <c r="X25" s="203">
        <v>43.68</v>
      </c>
      <c r="Y25" s="203">
        <v>0</v>
      </c>
      <c r="Z25">
        <v>0</v>
      </c>
      <c r="AA25" s="203">
        <v>11.42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74.59</v>
      </c>
      <c r="AQ25" s="203">
        <v>26.56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4.93</v>
      </c>
      <c r="L26" s="203">
        <v>250.68</v>
      </c>
      <c r="M26" s="203">
        <v>27.1</v>
      </c>
      <c r="N26" s="203">
        <v>34.99</v>
      </c>
      <c r="O26" s="203">
        <v>0</v>
      </c>
      <c r="P26" s="203">
        <v>41.15</v>
      </c>
      <c r="Q26" s="203">
        <v>3.02</v>
      </c>
      <c r="R26" s="203">
        <v>12.49</v>
      </c>
      <c r="S26" s="203">
        <v>7.78</v>
      </c>
      <c r="T26" s="203">
        <v>0</v>
      </c>
      <c r="U26" s="203">
        <v>20.21</v>
      </c>
      <c r="V26" s="203">
        <v>6.13</v>
      </c>
      <c r="W26" s="203">
        <v>13.41</v>
      </c>
      <c r="X26" s="203">
        <v>43.68</v>
      </c>
      <c r="Y26" s="203">
        <v>0</v>
      </c>
      <c r="Z26">
        <v>0</v>
      </c>
      <c r="AA26" s="203">
        <v>11.42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74.59</v>
      </c>
      <c r="AQ26" s="203">
        <v>26.57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8.3699999999999992</v>
      </c>
      <c r="L27" s="203">
        <v>316.83</v>
      </c>
      <c r="M27" s="203">
        <v>27.1</v>
      </c>
      <c r="N27" s="203">
        <v>34.99</v>
      </c>
      <c r="O27" s="203">
        <v>0</v>
      </c>
      <c r="P27" s="203">
        <v>41.15</v>
      </c>
      <c r="Q27" s="203">
        <v>3.02</v>
      </c>
      <c r="R27" s="203">
        <v>12.49</v>
      </c>
      <c r="S27" s="203">
        <v>7.78</v>
      </c>
      <c r="T27" s="203">
        <v>0</v>
      </c>
      <c r="U27" s="203">
        <v>20.21</v>
      </c>
      <c r="V27" s="203">
        <v>6.13</v>
      </c>
      <c r="W27" s="203">
        <v>13.41</v>
      </c>
      <c r="X27" s="203">
        <v>43.68</v>
      </c>
      <c r="Y27" s="203">
        <v>0</v>
      </c>
      <c r="Z27">
        <v>0</v>
      </c>
      <c r="AA27" s="203">
        <v>11.42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58.71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74.59</v>
      </c>
      <c r="AQ27" s="203">
        <v>26.57</v>
      </c>
      <c r="AR27" s="203">
        <v>0.03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8.81</v>
      </c>
      <c r="L28" s="203">
        <v>362.73</v>
      </c>
      <c r="M28" s="203">
        <v>27.1</v>
      </c>
      <c r="N28" s="203">
        <v>34.99</v>
      </c>
      <c r="O28" s="203">
        <v>0</v>
      </c>
      <c r="P28" s="203">
        <v>41.15</v>
      </c>
      <c r="Q28" s="203">
        <v>3.02</v>
      </c>
      <c r="R28" s="203">
        <v>12.49</v>
      </c>
      <c r="S28" s="203">
        <v>7.78</v>
      </c>
      <c r="T28" s="203">
        <v>0</v>
      </c>
      <c r="U28" s="203">
        <v>20.21</v>
      </c>
      <c r="V28" s="203">
        <v>6.13</v>
      </c>
      <c r="W28" s="203">
        <v>13.41</v>
      </c>
      <c r="X28" s="203">
        <v>43.68</v>
      </c>
      <c r="Y28" s="203">
        <v>0</v>
      </c>
      <c r="Z28">
        <v>0</v>
      </c>
      <c r="AA28" s="203">
        <v>11.42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58.71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74.59</v>
      </c>
      <c r="AQ28" s="203">
        <v>26.57</v>
      </c>
      <c r="AR28" s="203">
        <v>0.36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8.98</v>
      </c>
      <c r="L29" s="203">
        <v>369.61</v>
      </c>
      <c r="M29" s="203">
        <v>27.1</v>
      </c>
      <c r="N29" s="203">
        <v>34.99</v>
      </c>
      <c r="O29" s="203">
        <v>0</v>
      </c>
      <c r="P29" s="203">
        <v>41.15</v>
      </c>
      <c r="Q29" s="203">
        <v>3.02</v>
      </c>
      <c r="R29" s="203">
        <v>12.49</v>
      </c>
      <c r="S29" s="203">
        <v>7.78</v>
      </c>
      <c r="T29" s="203">
        <v>0</v>
      </c>
      <c r="U29" s="203">
        <v>20.21</v>
      </c>
      <c r="V29" s="203">
        <v>6.13</v>
      </c>
      <c r="W29" s="203">
        <v>13.41</v>
      </c>
      <c r="X29" s="203">
        <v>43.68</v>
      </c>
      <c r="Y29" s="203">
        <v>0</v>
      </c>
      <c r="Z29">
        <v>0</v>
      </c>
      <c r="AA29" s="203">
        <v>11.42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74.59</v>
      </c>
      <c r="AQ29" s="203">
        <v>26.57</v>
      </c>
      <c r="AR29" s="203">
        <v>1.77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8.98</v>
      </c>
      <c r="L30" s="203">
        <v>369.61</v>
      </c>
      <c r="M30" s="203">
        <v>27.1</v>
      </c>
      <c r="N30" s="203">
        <v>34.99</v>
      </c>
      <c r="O30" s="203">
        <v>0</v>
      </c>
      <c r="P30" s="203">
        <v>41.15</v>
      </c>
      <c r="Q30" s="203">
        <v>3.02</v>
      </c>
      <c r="R30" s="203">
        <v>12.49</v>
      </c>
      <c r="S30" s="203">
        <v>7.78</v>
      </c>
      <c r="T30" s="203">
        <v>0</v>
      </c>
      <c r="U30" s="203">
        <v>20.21</v>
      </c>
      <c r="V30" s="203">
        <v>6.13</v>
      </c>
      <c r="W30" s="203">
        <v>13.41</v>
      </c>
      <c r="X30" s="203">
        <v>43.68</v>
      </c>
      <c r="Y30" s="203">
        <v>0</v>
      </c>
      <c r="Z30">
        <v>0</v>
      </c>
      <c r="AA30" s="203">
        <v>11.42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74.59</v>
      </c>
      <c r="AQ30" s="203">
        <v>26.57</v>
      </c>
      <c r="AR30" s="203">
        <v>4.53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8.98</v>
      </c>
      <c r="L31" s="203">
        <v>369.61</v>
      </c>
      <c r="M31" s="203">
        <v>27.1</v>
      </c>
      <c r="N31" s="203">
        <v>34.99</v>
      </c>
      <c r="O31" s="203">
        <v>0</v>
      </c>
      <c r="P31" s="203">
        <v>41.15</v>
      </c>
      <c r="Q31" s="203">
        <v>2.44</v>
      </c>
      <c r="R31" s="203">
        <v>12.49</v>
      </c>
      <c r="S31" s="203">
        <v>7.78</v>
      </c>
      <c r="T31" s="203">
        <v>0</v>
      </c>
      <c r="U31" s="203">
        <v>20.21</v>
      </c>
      <c r="V31" s="203">
        <v>6.13</v>
      </c>
      <c r="W31" s="203">
        <v>13.41</v>
      </c>
      <c r="X31" s="203">
        <v>43.68</v>
      </c>
      <c r="Y31" s="203">
        <v>0</v>
      </c>
      <c r="Z31">
        <v>0</v>
      </c>
      <c r="AA31" s="203">
        <v>11.42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74.59</v>
      </c>
      <c r="AQ31" s="203">
        <v>26.57</v>
      </c>
      <c r="AR31" s="203">
        <v>10.19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8.98</v>
      </c>
      <c r="L32" s="203">
        <v>369.61</v>
      </c>
      <c r="M32" s="203">
        <v>27.1</v>
      </c>
      <c r="N32" s="203">
        <v>34.99</v>
      </c>
      <c r="O32" s="203">
        <v>0</v>
      </c>
      <c r="P32" s="203">
        <v>41.15</v>
      </c>
      <c r="Q32" s="203">
        <v>2.44</v>
      </c>
      <c r="R32" s="203">
        <v>12.49</v>
      </c>
      <c r="S32" s="203">
        <v>7.78</v>
      </c>
      <c r="T32" s="203">
        <v>0</v>
      </c>
      <c r="U32" s="203">
        <v>20.21</v>
      </c>
      <c r="V32" s="203">
        <v>6.13</v>
      </c>
      <c r="W32" s="203">
        <v>13.41</v>
      </c>
      <c r="X32" s="203">
        <v>43.68</v>
      </c>
      <c r="Y32" s="203">
        <v>0</v>
      </c>
      <c r="Z32">
        <v>0</v>
      </c>
      <c r="AA32" s="203">
        <v>11.42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74.59</v>
      </c>
      <c r="AQ32" s="203">
        <v>26.57</v>
      </c>
      <c r="AR32" s="203">
        <v>17.66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8.98</v>
      </c>
      <c r="L33" s="203">
        <v>369.61</v>
      </c>
      <c r="M33" s="203">
        <v>27.1</v>
      </c>
      <c r="N33" s="203">
        <v>34.99</v>
      </c>
      <c r="O33" s="203">
        <v>0</v>
      </c>
      <c r="P33" s="203">
        <v>41.15</v>
      </c>
      <c r="Q33" s="203">
        <v>2.44</v>
      </c>
      <c r="R33" s="203">
        <v>12.49</v>
      </c>
      <c r="S33" s="203">
        <v>7.78</v>
      </c>
      <c r="T33" s="203">
        <v>0</v>
      </c>
      <c r="U33" s="203">
        <v>20.21</v>
      </c>
      <c r="V33" s="203">
        <v>6.13</v>
      </c>
      <c r="W33" s="203">
        <v>13.41</v>
      </c>
      <c r="X33" s="203">
        <v>43.68</v>
      </c>
      <c r="Y33" s="203">
        <v>0</v>
      </c>
      <c r="Z33">
        <v>0</v>
      </c>
      <c r="AA33" s="203">
        <v>11.12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74.59</v>
      </c>
      <c r="AQ33" s="203">
        <v>26.57</v>
      </c>
      <c r="AR33" s="203">
        <v>19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8.98</v>
      </c>
      <c r="L34" s="203">
        <v>369.61</v>
      </c>
      <c r="M34" s="203">
        <v>27.1</v>
      </c>
      <c r="N34" s="203">
        <v>34.99</v>
      </c>
      <c r="O34" s="203">
        <v>0</v>
      </c>
      <c r="P34" s="203">
        <v>41.15</v>
      </c>
      <c r="Q34" s="203">
        <v>2.44</v>
      </c>
      <c r="R34" s="203">
        <v>12.49</v>
      </c>
      <c r="S34" s="203">
        <v>7.78</v>
      </c>
      <c r="T34" s="203">
        <v>0</v>
      </c>
      <c r="U34" s="203">
        <v>20.21</v>
      </c>
      <c r="V34" s="203">
        <v>6.13</v>
      </c>
      <c r="W34" s="203">
        <v>13.41</v>
      </c>
      <c r="X34" s="203">
        <v>43.68</v>
      </c>
      <c r="Y34" s="203">
        <v>0</v>
      </c>
      <c r="Z34">
        <v>0</v>
      </c>
      <c r="AA34" s="203">
        <v>11.12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74.59</v>
      </c>
      <c r="AQ34" s="203">
        <v>26.57</v>
      </c>
      <c r="AR34" s="203">
        <v>19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8.98</v>
      </c>
      <c r="L35" s="203">
        <v>369.61</v>
      </c>
      <c r="M35" s="203">
        <v>27.1</v>
      </c>
      <c r="N35" s="203">
        <v>34.99</v>
      </c>
      <c r="O35" s="203">
        <v>0</v>
      </c>
      <c r="P35" s="203">
        <v>41.15</v>
      </c>
      <c r="Q35" s="203">
        <v>2.44</v>
      </c>
      <c r="R35" s="203">
        <v>12.49</v>
      </c>
      <c r="S35" s="203">
        <v>7.78</v>
      </c>
      <c r="T35" s="203">
        <v>0</v>
      </c>
      <c r="U35" s="203">
        <v>20.21</v>
      </c>
      <c r="V35" s="203">
        <v>6.13</v>
      </c>
      <c r="W35" s="203">
        <v>13.41</v>
      </c>
      <c r="X35" s="203">
        <v>43.68</v>
      </c>
      <c r="Y35" s="203">
        <v>0</v>
      </c>
      <c r="Z35">
        <v>0</v>
      </c>
      <c r="AA35" s="203">
        <v>11.12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69.61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74.59</v>
      </c>
      <c r="AQ35" s="203">
        <v>26.57</v>
      </c>
      <c r="AR35" s="203">
        <v>23.2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8.98</v>
      </c>
      <c r="L36" s="203">
        <v>369.61</v>
      </c>
      <c r="M36" s="203">
        <v>27.1</v>
      </c>
      <c r="N36" s="203">
        <v>34.99</v>
      </c>
      <c r="O36" s="203">
        <v>0</v>
      </c>
      <c r="P36" s="203">
        <v>41.15</v>
      </c>
      <c r="Q36" s="203">
        <v>2.44</v>
      </c>
      <c r="R36" s="203">
        <v>12.49</v>
      </c>
      <c r="S36" s="203">
        <v>7.78</v>
      </c>
      <c r="T36" s="203">
        <v>0</v>
      </c>
      <c r="U36" s="203">
        <v>20.21</v>
      </c>
      <c r="V36" s="203">
        <v>6.13</v>
      </c>
      <c r="W36" s="203">
        <v>13.41</v>
      </c>
      <c r="X36" s="203">
        <v>43.68</v>
      </c>
      <c r="Y36" s="203">
        <v>0</v>
      </c>
      <c r="Z36">
        <v>0</v>
      </c>
      <c r="AA36" s="203">
        <v>11.12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69.61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74.59</v>
      </c>
      <c r="AQ36" s="203">
        <v>26.57</v>
      </c>
      <c r="AR36" s="203">
        <v>24.2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8.98</v>
      </c>
      <c r="L37" s="203">
        <v>369.61</v>
      </c>
      <c r="M37" s="203">
        <v>27.1</v>
      </c>
      <c r="N37" s="203">
        <v>34.99</v>
      </c>
      <c r="O37" s="203">
        <v>0</v>
      </c>
      <c r="P37" s="203">
        <v>41.15</v>
      </c>
      <c r="Q37" s="203">
        <v>2.44</v>
      </c>
      <c r="R37" s="203">
        <v>12.49</v>
      </c>
      <c r="S37" s="203">
        <v>7.78</v>
      </c>
      <c r="T37" s="203">
        <v>0</v>
      </c>
      <c r="U37" s="203">
        <v>20.21</v>
      </c>
      <c r="V37" s="203">
        <v>6.13</v>
      </c>
      <c r="W37" s="203">
        <v>13.41</v>
      </c>
      <c r="X37" s="203">
        <v>43.68</v>
      </c>
      <c r="Y37" s="203">
        <v>0</v>
      </c>
      <c r="Z37">
        <v>0</v>
      </c>
      <c r="AA37" s="203">
        <v>11.12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69.61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74.59</v>
      </c>
      <c r="AQ37" s="203">
        <v>26.57</v>
      </c>
      <c r="AR37" s="203">
        <v>24.2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8.98</v>
      </c>
      <c r="L38" s="203">
        <v>369.61</v>
      </c>
      <c r="M38" s="203">
        <v>27.1</v>
      </c>
      <c r="N38" s="203">
        <v>34.99</v>
      </c>
      <c r="O38" s="203">
        <v>0</v>
      </c>
      <c r="P38" s="203">
        <v>41.15</v>
      </c>
      <c r="Q38" s="203">
        <v>2.44</v>
      </c>
      <c r="R38" s="203">
        <v>12.49</v>
      </c>
      <c r="S38" s="203">
        <v>7.78</v>
      </c>
      <c r="T38" s="203">
        <v>0</v>
      </c>
      <c r="U38" s="203">
        <v>20.21</v>
      </c>
      <c r="V38" s="203">
        <v>6.13</v>
      </c>
      <c r="W38" s="203">
        <v>13.41</v>
      </c>
      <c r="X38" s="203">
        <v>43.68</v>
      </c>
      <c r="Y38" s="203">
        <v>0</v>
      </c>
      <c r="Z38">
        <v>0</v>
      </c>
      <c r="AA38" s="203">
        <v>11.12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74.59</v>
      </c>
      <c r="AQ38" s="203">
        <v>26.57</v>
      </c>
      <c r="AR38" s="203">
        <v>24.2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8.98</v>
      </c>
      <c r="L39" s="203">
        <v>369.61</v>
      </c>
      <c r="M39" s="203">
        <v>27.1</v>
      </c>
      <c r="N39" s="203">
        <v>34.99</v>
      </c>
      <c r="O39" s="203">
        <v>0</v>
      </c>
      <c r="P39" s="203">
        <v>41.15</v>
      </c>
      <c r="Q39" s="203">
        <v>2.44</v>
      </c>
      <c r="R39" s="203">
        <v>12.49</v>
      </c>
      <c r="S39" s="203">
        <v>7.78</v>
      </c>
      <c r="T39" s="203">
        <v>0</v>
      </c>
      <c r="U39" s="203">
        <v>20.21</v>
      </c>
      <c r="V39" s="203">
        <v>6.13</v>
      </c>
      <c r="W39" s="203">
        <v>13.41</v>
      </c>
      <c r="X39" s="203">
        <v>43.68</v>
      </c>
      <c r="Y39" s="203">
        <v>0</v>
      </c>
      <c r="Z39">
        <v>0</v>
      </c>
      <c r="AA39" s="203">
        <v>11.12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69.61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74.59</v>
      </c>
      <c r="AQ39" s="203">
        <v>26.57</v>
      </c>
      <c r="AR39" s="203">
        <v>24.2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8.98</v>
      </c>
      <c r="L40" s="203">
        <v>369.61</v>
      </c>
      <c r="M40" s="203">
        <v>27.1</v>
      </c>
      <c r="N40" s="203">
        <v>34.99</v>
      </c>
      <c r="O40" s="203">
        <v>0</v>
      </c>
      <c r="P40" s="203">
        <v>41.15</v>
      </c>
      <c r="Q40" s="203">
        <v>2.44</v>
      </c>
      <c r="R40" s="203">
        <v>12.49</v>
      </c>
      <c r="S40" s="203">
        <v>7.78</v>
      </c>
      <c r="T40" s="203">
        <v>0</v>
      </c>
      <c r="U40" s="203">
        <v>20.21</v>
      </c>
      <c r="V40" s="203">
        <v>6.13</v>
      </c>
      <c r="W40" s="203">
        <v>13.41</v>
      </c>
      <c r="X40" s="203">
        <v>43.68</v>
      </c>
      <c r="Y40" s="203">
        <v>0</v>
      </c>
      <c r="Z40">
        <v>0</v>
      </c>
      <c r="AA40" s="203">
        <v>11.12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69.61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74.59</v>
      </c>
      <c r="AQ40" s="203">
        <v>26.57</v>
      </c>
      <c r="AR40" s="203">
        <v>24.2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8.98</v>
      </c>
      <c r="L41" s="203">
        <v>369.61</v>
      </c>
      <c r="M41" s="203">
        <v>27.1</v>
      </c>
      <c r="N41" s="203">
        <v>34.99</v>
      </c>
      <c r="O41" s="203">
        <v>0</v>
      </c>
      <c r="P41" s="203">
        <v>41.15</v>
      </c>
      <c r="Q41" s="203">
        <v>2.44</v>
      </c>
      <c r="R41" s="203">
        <v>12.49</v>
      </c>
      <c r="S41" s="203">
        <v>7.78</v>
      </c>
      <c r="T41" s="203">
        <v>0</v>
      </c>
      <c r="U41" s="203">
        <v>20.21</v>
      </c>
      <c r="V41" s="203">
        <v>6.13</v>
      </c>
      <c r="W41" s="203">
        <v>13.5</v>
      </c>
      <c r="X41" s="203">
        <v>43.68</v>
      </c>
      <c r="Y41" s="203">
        <v>0</v>
      </c>
      <c r="Z41">
        <v>0</v>
      </c>
      <c r="AA41" s="203">
        <v>11.12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69.61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74.59</v>
      </c>
      <c r="AQ41" s="203">
        <v>26.57</v>
      </c>
      <c r="AR41" s="203">
        <v>24.2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8.98</v>
      </c>
      <c r="L42" s="203">
        <v>369.61</v>
      </c>
      <c r="M42" s="203">
        <v>27.1</v>
      </c>
      <c r="N42" s="203">
        <v>34.99</v>
      </c>
      <c r="O42" s="203">
        <v>0</v>
      </c>
      <c r="P42" s="203">
        <v>41.15</v>
      </c>
      <c r="Q42" s="203">
        <v>2.44</v>
      </c>
      <c r="R42" s="203">
        <v>12.49</v>
      </c>
      <c r="S42" s="203">
        <v>7.78</v>
      </c>
      <c r="T42" s="203">
        <v>0</v>
      </c>
      <c r="U42" s="203">
        <v>20.21</v>
      </c>
      <c r="V42" s="203">
        <v>6.13</v>
      </c>
      <c r="W42" s="203">
        <v>13.5</v>
      </c>
      <c r="X42" s="203">
        <v>43.68</v>
      </c>
      <c r="Y42" s="203">
        <v>0</v>
      </c>
      <c r="Z42">
        <v>0</v>
      </c>
      <c r="AA42" s="203">
        <v>11.12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56.81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74.59</v>
      </c>
      <c r="AQ42" s="203">
        <v>26.57</v>
      </c>
      <c r="AR42" s="203">
        <v>24.2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4.93</v>
      </c>
      <c r="L43" s="203">
        <v>336.03</v>
      </c>
      <c r="M43" s="203">
        <v>27.1</v>
      </c>
      <c r="N43" s="203">
        <v>34.99</v>
      </c>
      <c r="O43" s="203">
        <v>0</v>
      </c>
      <c r="P43" s="203">
        <v>41.15</v>
      </c>
      <c r="Q43" s="203">
        <v>2.44</v>
      </c>
      <c r="R43" s="203">
        <v>12.49</v>
      </c>
      <c r="S43" s="203">
        <v>7.78</v>
      </c>
      <c r="T43" s="203">
        <v>0</v>
      </c>
      <c r="U43" s="203">
        <v>20.21</v>
      </c>
      <c r="V43" s="203">
        <v>6.13</v>
      </c>
      <c r="W43" s="203">
        <v>13.41</v>
      </c>
      <c r="X43" s="203">
        <v>43.68</v>
      </c>
      <c r="Y43" s="203">
        <v>0</v>
      </c>
      <c r="Z43">
        <v>0</v>
      </c>
      <c r="AA43" s="203">
        <v>11.12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55.93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74.59</v>
      </c>
      <c r="AQ43" s="203">
        <v>26.57</v>
      </c>
      <c r="AR43" s="203">
        <v>24.2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4.93</v>
      </c>
      <c r="L44" s="203">
        <v>336.03</v>
      </c>
      <c r="M44" s="203">
        <v>27.1</v>
      </c>
      <c r="N44" s="203">
        <v>34.99</v>
      </c>
      <c r="O44" s="203">
        <v>0</v>
      </c>
      <c r="P44" s="203">
        <v>41.15</v>
      </c>
      <c r="Q44" s="203">
        <v>2.44</v>
      </c>
      <c r="R44" s="203">
        <v>12.49</v>
      </c>
      <c r="S44" s="203">
        <v>7.78</v>
      </c>
      <c r="T44" s="203">
        <v>0</v>
      </c>
      <c r="U44" s="203">
        <v>20.21</v>
      </c>
      <c r="V44" s="203">
        <v>6.13</v>
      </c>
      <c r="W44" s="203">
        <v>13.41</v>
      </c>
      <c r="X44" s="203">
        <v>43.68</v>
      </c>
      <c r="Y44" s="203">
        <v>0</v>
      </c>
      <c r="Z44">
        <v>0</v>
      </c>
      <c r="AA44" s="203">
        <v>11.42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55.93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74.59</v>
      </c>
      <c r="AQ44" s="203">
        <v>26.57</v>
      </c>
      <c r="AR44" s="203">
        <v>24.2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4.93</v>
      </c>
      <c r="L45" s="203">
        <v>307.23</v>
      </c>
      <c r="M45" s="203">
        <v>27.1</v>
      </c>
      <c r="N45" s="203">
        <v>34.99</v>
      </c>
      <c r="O45" s="203">
        <v>0</v>
      </c>
      <c r="P45" s="203">
        <v>41.15</v>
      </c>
      <c r="Q45" s="203">
        <v>2.44</v>
      </c>
      <c r="R45" s="203">
        <v>12.49</v>
      </c>
      <c r="S45" s="203">
        <v>7.78</v>
      </c>
      <c r="T45" s="203">
        <v>0</v>
      </c>
      <c r="U45" s="203">
        <v>20.21</v>
      </c>
      <c r="V45" s="203">
        <v>6.13</v>
      </c>
      <c r="W45" s="203">
        <v>13.41</v>
      </c>
      <c r="X45" s="203">
        <v>43.68</v>
      </c>
      <c r="Y45" s="203">
        <v>0</v>
      </c>
      <c r="Z45">
        <v>0</v>
      </c>
      <c r="AA45" s="203">
        <v>11.42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55.93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74.59</v>
      </c>
      <c r="AQ45" s="203">
        <v>26.57</v>
      </c>
      <c r="AR45" s="203">
        <v>24.2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4.93</v>
      </c>
      <c r="L46" s="203">
        <v>307.23</v>
      </c>
      <c r="M46" s="203">
        <v>27.1</v>
      </c>
      <c r="N46" s="203">
        <v>34.99</v>
      </c>
      <c r="O46" s="203">
        <v>0</v>
      </c>
      <c r="P46" s="203">
        <v>41.15</v>
      </c>
      <c r="Q46" s="203">
        <v>2.44</v>
      </c>
      <c r="R46" s="203">
        <v>12.49</v>
      </c>
      <c r="S46" s="203">
        <v>7.78</v>
      </c>
      <c r="T46" s="203">
        <v>0</v>
      </c>
      <c r="U46" s="203">
        <v>20.21</v>
      </c>
      <c r="V46" s="203">
        <v>6.13</v>
      </c>
      <c r="W46" s="203">
        <v>13.41</v>
      </c>
      <c r="X46" s="203">
        <v>43.68</v>
      </c>
      <c r="Y46" s="203">
        <v>0</v>
      </c>
      <c r="Z46">
        <v>0</v>
      </c>
      <c r="AA46" s="203">
        <v>11.42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55.93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74.59</v>
      </c>
      <c r="AQ46" s="203">
        <v>26.57</v>
      </c>
      <c r="AR46" s="203">
        <v>24.2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4.93</v>
      </c>
      <c r="L47" s="203">
        <v>268.83</v>
      </c>
      <c r="M47" s="203">
        <v>27.1</v>
      </c>
      <c r="N47" s="203">
        <v>34.99</v>
      </c>
      <c r="O47" s="203">
        <v>0</v>
      </c>
      <c r="P47" s="203">
        <v>41.15</v>
      </c>
      <c r="Q47" s="203">
        <v>2.44</v>
      </c>
      <c r="R47" s="203">
        <v>12.49</v>
      </c>
      <c r="S47" s="203">
        <v>7.78</v>
      </c>
      <c r="T47" s="203">
        <v>0</v>
      </c>
      <c r="U47" s="203">
        <v>20.21</v>
      </c>
      <c r="V47" s="203">
        <v>6.13</v>
      </c>
      <c r="W47" s="203">
        <v>13.41</v>
      </c>
      <c r="X47" s="203">
        <v>43.68</v>
      </c>
      <c r="Y47" s="203">
        <v>0</v>
      </c>
      <c r="Z47">
        <v>0</v>
      </c>
      <c r="AA47" s="203">
        <v>11.42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74.59</v>
      </c>
      <c r="AQ47" s="203">
        <v>26.57</v>
      </c>
      <c r="AR47" s="203">
        <v>24.2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4.93</v>
      </c>
      <c r="L48" s="203">
        <v>240.02</v>
      </c>
      <c r="M48" s="203">
        <v>27.1</v>
      </c>
      <c r="N48" s="203">
        <v>34.99</v>
      </c>
      <c r="O48" s="203">
        <v>0</v>
      </c>
      <c r="P48" s="203">
        <v>41.15</v>
      </c>
      <c r="Q48" s="203">
        <v>2.44</v>
      </c>
      <c r="R48" s="203">
        <v>12.49</v>
      </c>
      <c r="S48" s="203">
        <v>7.78</v>
      </c>
      <c r="T48" s="203">
        <v>0</v>
      </c>
      <c r="U48" s="203">
        <v>20.21</v>
      </c>
      <c r="V48" s="203">
        <v>6.13</v>
      </c>
      <c r="W48" s="203">
        <v>13.41</v>
      </c>
      <c r="X48" s="203">
        <v>43.68</v>
      </c>
      <c r="Y48" s="203">
        <v>0</v>
      </c>
      <c r="Z48">
        <v>0</v>
      </c>
      <c r="AA48" s="203">
        <v>11.42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74.59</v>
      </c>
      <c r="AQ48" s="203">
        <v>26.57</v>
      </c>
      <c r="AR48" s="203">
        <v>24.2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4.93</v>
      </c>
      <c r="L49" s="203">
        <v>203.54</v>
      </c>
      <c r="M49" s="203">
        <v>27.1</v>
      </c>
      <c r="N49" s="203">
        <v>34.99</v>
      </c>
      <c r="O49" s="203">
        <v>0</v>
      </c>
      <c r="P49" s="203">
        <v>41.15</v>
      </c>
      <c r="Q49" s="203">
        <v>1.66</v>
      </c>
      <c r="R49" s="203">
        <v>6.87</v>
      </c>
      <c r="S49" s="203">
        <v>4.3899999999999997</v>
      </c>
      <c r="T49" s="203">
        <v>0</v>
      </c>
      <c r="U49" s="203">
        <v>20.21</v>
      </c>
      <c r="V49" s="203">
        <v>6.13</v>
      </c>
      <c r="W49" s="203">
        <v>13.41</v>
      </c>
      <c r="X49" s="203">
        <v>43.68</v>
      </c>
      <c r="Y49" s="203">
        <v>0</v>
      </c>
      <c r="Z49">
        <v>0</v>
      </c>
      <c r="AA49" s="203">
        <v>11.42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58.71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57.61</v>
      </c>
      <c r="AQ49" s="203">
        <v>26.57</v>
      </c>
      <c r="AR49" s="203">
        <v>24.2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4.93</v>
      </c>
      <c r="L50" s="203">
        <v>203.54</v>
      </c>
      <c r="M50" s="203">
        <v>27.1</v>
      </c>
      <c r="N50" s="203">
        <v>34.99</v>
      </c>
      <c r="O50" s="203">
        <v>0</v>
      </c>
      <c r="P50" s="203">
        <v>41.15</v>
      </c>
      <c r="Q50" s="203">
        <v>1.66</v>
      </c>
      <c r="R50" s="203">
        <v>6.87</v>
      </c>
      <c r="S50" s="203">
        <v>4.2699999999999996</v>
      </c>
      <c r="T50" s="203">
        <v>0</v>
      </c>
      <c r="U50" s="203">
        <v>20.21</v>
      </c>
      <c r="V50" s="203">
        <v>6.13</v>
      </c>
      <c r="W50" s="203">
        <v>13.41</v>
      </c>
      <c r="X50" s="203">
        <v>43.68</v>
      </c>
      <c r="Y50" s="203">
        <v>0</v>
      </c>
      <c r="Z50">
        <v>0</v>
      </c>
      <c r="AA50" s="203">
        <v>11.42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58.71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44.17</v>
      </c>
      <c r="AQ50" s="203">
        <v>15</v>
      </c>
      <c r="AR50" s="203">
        <v>24.2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4.93</v>
      </c>
      <c r="L51" s="203">
        <v>203.54</v>
      </c>
      <c r="M51" s="203">
        <v>27.1</v>
      </c>
      <c r="N51" s="203">
        <v>34.99</v>
      </c>
      <c r="O51" s="203">
        <v>0</v>
      </c>
      <c r="P51" s="203">
        <v>41.15</v>
      </c>
      <c r="Q51" s="203">
        <v>1.66</v>
      </c>
      <c r="R51" s="203">
        <v>6.87</v>
      </c>
      <c r="S51" s="203">
        <v>4.2699999999999996</v>
      </c>
      <c r="T51" s="203">
        <v>0</v>
      </c>
      <c r="U51" s="203">
        <v>20.21</v>
      </c>
      <c r="V51" s="203">
        <v>3.36</v>
      </c>
      <c r="W51" s="203">
        <v>13.5</v>
      </c>
      <c r="X51" s="203">
        <v>43.68</v>
      </c>
      <c r="Y51" s="203">
        <v>0</v>
      </c>
      <c r="Z51">
        <v>0</v>
      </c>
      <c r="AA51" s="203">
        <v>11.42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44.17</v>
      </c>
      <c r="AQ51" s="203">
        <v>15</v>
      </c>
      <c r="AR51" s="203">
        <v>24.2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4.9400000000000004</v>
      </c>
      <c r="L52" s="203">
        <v>205.8</v>
      </c>
      <c r="M52" s="203">
        <v>27.1</v>
      </c>
      <c r="N52" s="203">
        <v>34.99</v>
      </c>
      <c r="O52" s="203">
        <v>0</v>
      </c>
      <c r="P52" s="203">
        <v>41.15</v>
      </c>
      <c r="Q52" s="203">
        <v>1.66</v>
      </c>
      <c r="R52" s="203">
        <v>6.87</v>
      </c>
      <c r="S52" s="203">
        <v>4.2699999999999996</v>
      </c>
      <c r="T52" s="203">
        <v>0</v>
      </c>
      <c r="U52" s="203">
        <v>20.21</v>
      </c>
      <c r="V52" s="203">
        <v>3.36</v>
      </c>
      <c r="W52" s="203">
        <v>13.5</v>
      </c>
      <c r="X52" s="203">
        <v>43.68</v>
      </c>
      <c r="Y52" s="203">
        <v>0</v>
      </c>
      <c r="Z52">
        <v>0</v>
      </c>
      <c r="AA52" s="203">
        <v>11.42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44.17</v>
      </c>
      <c r="AQ52" s="203">
        <v>15</v>
      </c>
      <c r="AR52" s="203">
        <v>24.2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4.9400000000000004</v>
      </c>
      <c r="L53" s="203">
        <v>205.8</v>
      </c>
      <c r="M53" s="203">
        <v>27.1</v>
      </c>
      <c r="N53" s="203">
        <v>34.99</v>
      </c>
      <c r="O53" s="203">
        <v>0</v>
      </c>
      <c r="P53" s="203">
        <v>41.15</v>
      </c>
      <c r="Q53" s="203">
        <v>1.66</v>
      </c>
      <c r="R53" s="203">
        <v>6.87</v>
      </c>
      <c r="S53" s="203">
        <v>4.2699999999999996</v>
      </c>
      <c r="T53" s="203">
        <v>0</v>
      </c>
      <c r="U53" s="203">
        <v>20.21</v>
      </c>
      <c r="V53" s="203">
        <v>3.36</v>
      </c>
      <c r="W53" s="203">
        <v>7.37</v>
      </c>
      <c r="X53" s="203">
        <v>43.68</v>
      </c>
      <c r="Y53" s="203">
        <v>0</v>
      </c>
      <c r="Z53">
        <v>0</v>
      </c>
      <c r="AA53" s="203">
        <v>11.42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44.17</v>
      </c>
      <c r="AQ53" s="203">
        <v>15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4.9400000000000004</v>
      </c>
      <c r="L54" s="203">
        <v>205.8</v>
      </c>
      <c r="M54" s="203">
        <v>27.1</v>
      </c>
      <c r="N54" s="203">
        <v>34.99</v>
      </c>
      <c r="O54" s="203">
        <v>0</v>
      </c>
      <c r="P54" s="203">
        <v>41.15</v>
      </c>
      <c r="Q54" s="203">
        <v>1.77</v>
      </c>
      <c r="R54" s="203">
        <v>6.87</v>
      </c>
      <c r="S54" s="203">
        <v>4.2699999999999996</v>
      </c>
      <c r="T54" s="203">
        <v>0</v>
      </c>
      <c r="U54" s="203">
        <v>20.21</v>
      </c>
      <c r="V54" s="203">
        <v>3.36</v>
      </c>
      <c r="W54" s="203">
        <v>7.37</v>
      </c>
      <c r="X54" s="203">
        <v>43.68</v>
      </c>
      <c r="Y54" s="203">
        <v>0</v>
      </c>
      <c r="Z54">
        <v>0</v>
      </c>
      <c r="AA54" s="203">
        <v>11.42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44.17</v>
      </c>
      <c r="AQ54" s="203">
        <v>15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4.9400000000000004</v>
      </c>
      <c r="L55" s="203">
        <v>205.8</v>
      </c>
      <c r="M55" s="203">
        <v>27.1</v>
      </c>
      <c r="N55" s="203">
        <v>34.99</v>
      </c>
      <c r="O55" s="203">
        <v>0</v>
      </c>
      <c r="P55" s="203">
        <v>41.15</v>
      </c>
      <c r="Q55" s="203">
        <v>1.77</v>
      </c>
      <c r="R55" s="203">
        <v>6.87</v>
      </c>
      <c r="S55" s="203">
        <v>4.2699999999999996</v>
      </c>
      <c r="T55" s="203">
        <v>0</v>
      </c>
      <c r="U55" s="203">
        <v>20.21</v>
      </c>
      <c r="V55" s="203">
        <v>3.48</v>
      </c>
      <c r="W55" s="203">
        <v>7.47</v>
      </c>
      <c r="X55" s="203">
        <v>22.08</v>
      </c>
      <c r="Y55" s="203">
        <v>0</v>
      </c>
      <c r="Z55">
        <v>0</v>
      </c>
      <c r="AA55" s="203">
        <v>11.42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44.17</v>
      </c>
      <c r="AQ55" s="203">
        <v>18.21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4.9400000000000004</v>
      </c>
      <c r="L56" s="203">
        <v>205.8</v>
      </c>
      <c r="M56" s="203">
        <v>27.1</v>
      </c>
      <c r="N56" s="203">
        <v>34.99</v>
      </c>
      <c r="O56" s="203">
        <v>0</v>
      </c>
      <c r="P56" s="203">
        <v>41.15</v>
      </c>
      <c r="Q56" s="203">
        <v>1.77</v>
      </c>
      <c r="R56" s="203">
        <v>6.87</v>
      </c>
      <c r="S56" s="203">
        <v>4.2699999999999996</v>
      </c>
      <c r="T56" s="203">
        <v>0</v>
      </c>
      <c r="U56" s="203">
        <v>20.21</v>
      </c>
      <c r="V56" s="203">
        <v>3.48</v>
      </c>
      <c r="W56" s="203">
        <v>7.37</v>
      </c>
      <c r="X56" s="203">
        <v>22.08</v>
      </c>
      <c r="Y56" s="203">
        <v>0</v>
      </c>
      <c r="Z56">
        <v>0</v>
      </c>
      <c r="AA56" s="203">
        <v>11.42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44.16</v>
      </c>
      <c r="AQ56" s="203">
        <v>18.21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4.9400000000000004</v>
      </c>
      <c r="L57" s="203">
        <v>205.8</v>
      </c>
      <c r="M57" s="203">
        <v>27.1</v>
      </c>
      <c r="N57" s="203">
        <v>34.99</v>
      </c>
      <c r="O57" s="203">
        <v>0</v>
      </c>
      <c r="P57" s="203">
        <v>41.15</v>
      </c>
      <c r="Q57" s="203">
        <v>1.77</v>
      </c>
      <c r="R57" s="203">
        <v>6.87</v>
      </c>
      <c r="S57" s="203">
        <v>4.2699999999999996</v>
      </c>
      <c r="T57" s="203">
        <v>0</v>
      </c>
      <c r="U57" s="203">
        <v>20.21</v>
      </c>
      <c r="V57" s="203">
        <v>3.48</v>
      </c>
      <c r="W57" s="203">
        <v>7.68</v>
      </c>
      <c r="X57" s="203">
        <v>22.08</v>
      </c>
      <c r="Y57" s="203">
        <v>0</v>
      </c>
      <c r="Z57">
        <v>0</v>
      </c>
      <c r="AA57" s="203">
        <v>11.42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44.16</v>
      </c>
      <c r="AQ57" s="203">
        <v>18.21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4.9400000000000004</v>
      </c>
      <c r="L58" s="203">
        <v>205.8</v>
      </c>
      <c r="M58" s="203">
        <v>27.1</v>
      </c>
      <c r="N58" s="203">
        <v>34.99</v>
      </c>
      <c r="O58" s="203">
        <v>0</v>
      </c>
      <c r="P58" s="203">
        <v>41.15</v>
      </c>
      <c r="Q58" s="203">
        <v>1.77</v>
      </c>
      <c r="R58" s="203">
        <v>6.87</v>
      </c>
      <c r="S58" s="203">
        <v>4.2699999999999996</v>
      </c>
      <c r="T58" s="203">
        <v>0</v>
      </c>
      <c r="U58" s="203">
        <v>20.21</v>
      </c>
      <c r="V58" s="203">
        <v>3.48</v>
      </c>
      <c r="W58" s="203">
        <v>7.68</v>
      </c>
      <c r="X58" s="203">
        <v>22.08</v>
      </c>
      <c r="Y58" s="203">
        <v>0</v>
      </c>
      <c r="Z58">
        <v>0</v>
      </c>
      <c r="AA58" s="203">
        <v>11.42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44.16</v>
      </c>
      <c r="AQ58" s="203">
        <v>18.21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4.9400000000000004</v>
      </c>
      <c r="L59" s="203">
        <v>205.8</v>
      </c>
      <c r="M59" s="203">
        <v>27.1</v>
      </c>
      <c r="N59" s="203">
        <v>34.99</v>
      </c>
      <c r="O59" s="203">
        <v>0</v>
      </c>
      <c r="P59" s="203">
        <v>41.15</v>
      </c>
      <c r="Q59" s="203">
        <v>1.77</v>
      </c>
      <c r="R59" s="203">
        <v>6.87</v>
      </c>
      <c r="S59" s="203">
        <v>4.2699999999999996</v>
      </c>
      <c r="T59" s="203">
        <v>0</v>
      </c>
      <c r="U59" s="203">
        <v>20.21</v>
      </c>
      <c r="V59" s="203">
        <v>3.48</v>
      </c>
      <c r="W59" s="203">
        <v>7.68</v>
      </c>
      <c r="X59" s="203">
        <v>22.08</v>
      </c>
      <c r="Y59" s="203">
        <v>0</v>
      </c>
      <c r="Z59">
        <v>0</v>
      </c>
      <c r="AA59" s="203">
        <v>11.42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44.16</v>
      </c>
      <c r="AQ59" s="203">
        <v>18.21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4.9400000000000004</v>
      </c>
      <c r="L60" s="203">
        <v>205.8</v>
      </c>
      <c r="M60" s="203">
        <v>27.1</v>
      </c>
      <c r="N60" s="203">
        <v>34.99</v>
      </c>
      <c r="O60" s="203">
        <v>0</v>
      </c>
      <c r="P60" s="203">
        <v>41.15</v>
      </c>
      <c r="Q60" s="203">
        <v>1.77</v>
      </c>
      <c r="R60" s="203">
        <v>6.87</v>
      </c>
      <c r="S60" s="203">
        <v>4.2699999999999996</v>
      </c>
      <c r="T60" s="203">
        <v>0</v>
      </c>
      <c r="U60" s="203">
        <v>20.21</v>
      </c>
      <c r="V60" s="203">
        <v>3.48</v>
      </c>
      <c r="W60" s="203">
        <v>7.68</v>
      </c>
      <c r="X60" s="203">
        <v>22.08</v>
      </c>
      <c r="Y60" s="203">
        <v>0</v>
      </c>
      <c r="Z60">
        <v>0</v>
      </c>
      <c r="AA60" s="203">
        <v>11.42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44.16</v>
      </c>
      <c r="AQ60" s="203">
        <v>18.21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4.9400000000000004</v>
      </c>
      <c r="L61" s="203">
        <v>205.8</v>
      </c>
      <c r="M61" s="203">
        <v>27.04</v>
      </c>
      <c r="N61" s="203">
        <v>34.99</v>
      </c>
      <c r="O61" s="203">
        <v>0</v>
      </c>
      <c r="P61" s="203">
        <v>41.15</v>
      </c>
      <c r="Q61" s="203">
        <v>1.77</v>
      </c>
      <c r="R61" s="203">
        <v>6.87</v>
      </c>
      <c r="S61" s="203">
        <v>4.2699999999999996</v>
      </c>
      <c r="T61" s="203">
        <v>0</v>
      </c>
      <c r="U61" s="203">
        <v>20.21</v>
      </c>
      <c r="V61" s="203">
        <v>3.48</v>
      </c>
      <c r="W61" s="203">
        <v>7.68</v>
      </c>
      <c r="X61" s="203">
        <v>22.08</v>
      </c>
      <c r="Y61" s="203">
        <v>0</v>
      </c>
      <c r="Z61">
        <v>0</v>
      </c>
      <c r="AA61" s="203">
        <v>11.42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44.17</v>
      </c>
      <c r="AQ61" s="203">
        <v>18.21</v>
      </c>
      <c r="AR61" s="203">
        <v>24.2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4.9400000000000004</v>
      </c>
      <c r="L62" s="203">
        <v>205.8</v>
      </c>
      <c r="M62" s="203">
        <v>27.04</v>
      </c>
      <c r="N62" s="203">
        <v>34.99</v>
      </c>
      <c r="O62" s="203">
        <v>0</v>
      </c>
      <c r="P62" s="203">
        <v>41.15</v>
      </c>
      <c r="Q62" s="203">
        <v>1.77</v>
      </c>
      <c r="R62" s="203">
        <v>6.87</v>
      </c>
      <c r="S62" s="203">
        <v>4.2699999999999996</v>
      </c>
      <c r="T62" s="203">
        <v>0</v>
      </c>
      <c r="U62" s="203">
        <v>20.21</v>
      </c>
      <c r="V62" s="203">
        <v>3.48</v>
      </c>
      <c r="W62" s="203">
        <v>7.68</v>
      </c>
      <c r="X62" s="203">
        <v>22.08</v>
      </c>
      <c r="Y62" s="203">
        <v>0</v>
      </c>
      <c r="Z62">
        <v>0</v>
      </c>
      <c r="AA62" s="203">
        <v>11.42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44.17</v>
      </c>
      <c r="AQ62" s="203">
        <v>18.21</v>
      </c>
      <c r="AR62" s="203">
        <v>24.2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4.93</v>
      </c>
      <c r="L63" s="203">
        <v>205.8</v>
      </c>
      <c r="M63" s="203">
        <v>27.1</v>
      </c>
      <c r="N63" s="203">
        <v>34.99</v>
      </c>
      <c r="O63" s="203">
        <v>0</v>
      </c>
      <c r="P63" s="203">
        <v>41.15</v>
      </c>
      <c r="Q63" s="203">
        <v>1.66</v>
      </c>
      <c r="R63" s="203">
        <v>6.87</v>
      </c>
      <c r="S63" s="203">
        <v>4.2699999999999996</v>
      </c>
      <c r="T63" s="203">
        <v>0</v>
      </c>
      <c r="U63" s="203">
        <v>20.21</v>
      </c>
      <c r="V63" s="203">
        <v>3.36</v>
      </c>
      <c r="W63" s="203">
        <v>7.37</v>
      </c>
      <c r="X63" s="203">
        <v>22.08</v>
      </c>
      <c r="Y63" s="203">
        <v>0</v>
      </c>
      <c r="Z63">
        <v>0</v>
      </c>
      <c r="AA63" s="203">
        <v>11.42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44.16</v>
      </c>
      <c r="AQ63" s="203">
        <v>15</v>
      </c>
      <c r="AR63" s="203">
        <v>24.2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4.93</v>
      </c>
      <c r="L64" s="203">
        <v>205.8</v>
      </c>
      <c r="M64" s="203">
        <v>27.1</v>
      </c>
      <c r="N64" s="203">
        <v>34.99</v>
      </c>
      <c r="O64" s="203">
        <v>0</v>
      </c>
      <c r="P64" s="203">
        <v>41.15</v>
      </c>
      <c r="Q64" s="203">
        <v>1.66</v>
      </c>
      <c r="R64" s="203">
        <v>6.87</v>
      </c>
      <c r="S64" s="203">
        <v>4.2699999999999996</v>
      </c>
      <c r="T64" s="203">
        <v>0</v>
      </c>
      <c r="U64" s="203">
        <v>20.21</v>
      </c>
      <c r="V64" s="203">
        <v>3.36</v>
      </c>
      <c r="W64" s="203">
        <v>7.37</v>
      </c>
      <c r="X64" s="203">
        <v>22.08</v>
      </c>
      <c r="Y64" s="203">
        <v>0</v>
      </c>
      <c r="Z64">
        <v>0</v>
      </c>
      <c r="AA64" s="203">
        <v>11.42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44.16</v>
      </c>
      <c r="AQ64" s="203">
        <v>15</v>
      </c>
      <c r="AR64" s="203">
        <v>24.2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4.93</v>
      </c>
      <c r="L65" s="203">
        <v>205.8</v>
      </c>
      <c r="M65" s="203">
        <v>27.1</v>
      </c>
      <c r="N65" s="203">
        <v>34.99</v>
      </c>
      <c r="O65" s="203">
        <v>0</v>
      </c>
      <c r="P65" s="203">
        <v>41.15</v>
      </c>
      <c r="Q65" s="203">
        <v>1.66</v>
      </c>
      <c r="R65" s="203">
        <v>6.87</v>
      </c>
      <c r="S65" s="203">
        <v>4.2699999999999996</v>
      </c>
      <c r="T65" s="203">
        <v>0</v>
      </c>
      <c r="U65" s="203">
        <v>20.21</v>
      </c>
      <c r="V65" s="203">
        <v>3.36</v>
      </c>
      <c r="W65" s="203">
        <v>7.37</v>
      </c>
      <c r="X65" s="203">
        <v>22.08</v>
      </c>
      <c r="Y65" s="203">
        <v>0</v>
      </c>
      <c r="Z65">
        <v>0</v>
      </c>
      <c r="AA65" s="203">
        <v>11.42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44.16</v>
      </c>
      <c r="AQ65" s="203">
        <v>15</v>
      </c>
      <c r="AR65" s="203">
        <v>24.2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4.93</v>
      </c>
      <c r="L66" s="203">
        <v>205.8</v>
      </c>
      <c r="M66" s="203">
        <v>27.1</v>
      </c>
      <c r="N66" s="203">
        <v>34.99</v>
      </c>
      <c r="O66" s="203">
        <v>0</v>
      </c>
      <c r="P66" s="203">
        <v>41.15</v>
      </c>
      <c r="Q66" s="203">
        <v>1.66</v>
      </c>
      <c r="R66" s="203">
        <v>6.87</v>
      </c>
      <c r="S66" s="203">
        <v>4.2699999999999996</v>
      </c>
      <c r="T66" s="203">
        <v>0</v>
      </c>
      <c r="U66" s="203">
        <v>20.21</v>
      </c>
      <c r="V66" s="203">
        <v>6.12</v>
      </c>
      <c r="W66" s="203">
        <v>13.5</v>
      </c>
      <c r="X66" s="203">
        <v>43.69</v>
      </c>
      <c r="Y66" s="203">
        <v>0</v>
      </c>
      <c r="Z66">
        <v>0</v>
      </c>
      <c r="AA66" s="203">
        <v>11.42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44.16</v>
      </c>
      <c r="AQ66" s="203">
        <v>15</v>
      </c>
      <c r="AR66" s="203">
        <v>24.2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4.93</v>
      </c>
      <c r="L67" s="203">
        <v>203.54</v>
      </c>
      <c r="M67" s="203">
        <v>27.1</v>
      </c>
      <c r="N67" s="203">
        <v>34.99</v>
      </c>
      <c r="O67" s="203">
        <v>0</v>
      </c>
      <c r="P67" s="203">
        <v>41.15</v>
      </c>
      <c r="Q67" s="203">
        <v>1.83</v>
      </c>
      <c r="R67" s="203">
        <v>6.87</v>
      </c>
      <c r="S67" s="203">
        <v>4.2699999999999996</v>
      </c>
      <c r="T67" s="203">
        <v>0</v>
      </c>
      <c r="U67" s="203">
        <v>20.21</v>
      </c>
      <c r="V67" s="203">
        <v>6.12</v>
      </c>
      <c r="W67" s="203">
        <v>13.5</v>
      </c>
      <c r="X67" s="203">
        <v>43.68</v>
      </c>
      <c r="Y67" s="203">
        <v>0</v>
      </c>
      <c r="Z67">
        <v>0</v>
      </c>
      <c r="AA67" s="203">
        <v>11.42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74.59</v>
      </c>
      <c r="AQ67" s="203">
        <v>26.56</v>
      </c>
      <c r="AR67" s="203">
        <v>24.2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4.93</v>
      </c>
      <c r="L68" s="203">
        <v>259.23</v>
      </c>
      <c r="M68" s="203">
        <v>27.1</v>
      </c>
      <c r="N68" s="203">
        <v>34.99</v>
      </c>
      <c r="O68" s="203">
        <v>0</v>
      </c>
      <c r="P68" s="203">
        <v>41.15</v>
      </c>
      <c r="Q68" s="203">
        <v>2.54</v>
      </c>
      <c r="R68" s="203">
        <v>12.49</v>
      </c>
      <c r="S68" s="203">
        <v>7.78</v>
      </c>
      <c r="T68" s="203">
        <v>0</v>
      </c>
      <c r="U68" s="203">
        <v>20.21</v>
      </c>
      <c r="V68" s="203">
        <v>6.12</v>
      </c>
      <c r="W68" s="203">
        <v>13.5</v>
      </c>
      <c r="X68" s="203">
        <v>43.68</v>
      </c>
      <c r="Y68" s="203">
        <v>0</v>
      </c>
      <c r="Z68">
        <v>0</v>
      </c>
      <c r="AA68" s="203">
        <v>11.42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74.59</v>
      </c>
      <c r="AQ68" s="203">
        <v>26.56</v>
      </c>
      <c r="AR68" s="203">
        <v>24.2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4.82</v>
      </c>
      <c r="L69" s="203">
        <v>316.83</v>
      </c>
      <c r="M69" s="203">
        <v>27.1</v>
      </c>
      <c r="N69" s="203">
        <v>34.99</v>
      </c>
      <c r="O69" s="203">
        <v>0</v>
      </c>
      <c r="P69" s="203">
        <v>41.15</v>
      </c>
      <c r="Q69" s="203">
        <v>2.44</v>
      </c>
      <c r="R69" s="203">
        <v>12.49</v>
      </c>
      <c r="S69" s="203">
        <v>7.78</v>
      </c>
      <c r="T69" s="203">
        <v>0</v>
      </c>
      <c r="U69" s="203">
        <v>20.21</v>
      </c>
      <c r="V69" s="203">
        <v>6.13</v>
      </c>
      <c r="W69" s="203">
        <v>13.5</v>
      </c>
      <c r="X69" s="203">
        <v>43.68</v>
      </c>
      <c r="Y69" s="203">
        <v>0</v>
      </c>
      <c r="Z69">
        <v>0</v>
      </c>
      <c r="AA69" s="203">
        <v>11.42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74.59</v>
      </c>
      <c r="AQ69" s="203">
        <v>26.57</v>
      </c>
      <c r="AR69" s="203">
        <v>24.2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4.87</v>
      </c>
      <c r="L70" s="203">
        <v>369.61</v>
      </c>
      <c r="M70" s="203">
        <v>24.69</v>
      </c>
      <c r="N70" s="203">
        <v>34.99</v>
      </c>
      <c r="O70" s="203">
        <v>0</v>
      </c>
      <c r="P70" s="203">
        <v>41.15</v>
      </c>
      <c r="Q70" s="203">
        <v>2.44</v>
      </c>
      <c r="R70" s="203">
        <v>12.49</v>
      </c>
      <c r="S70" s="203">
        <v>7.78</v>
      </c>
      <c r="T70" s="203">
        <v>0</v>
      </c>
      <c r="U70" s="203">
        <v>20.21</v>
      </c>
      <c r="V70" s="203">
        <v>6.13</v>
      </c>
      <c r="W70" s="203">
        <v>13.5</v>
      </c>
      <c r="X70" s="203">
        <v>43.68</v>
      </c>
      <c r="Y70" s="203">
        <v>0</v>
      </c>
      <c r="Z70">
        <v>0</v>
      </c>
      <c r="AA70" s="203">
        <v>11.42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74.59</v>
      </c>
      <c r="AQ70" s="203">
        <v>26.57</v>
      </c>
      <c r="AR70" s="203">
        <v>24.2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4.93</v>
      </c>
      <c r="L71" s="203">
        <v>369.61</v>
      </c>
      <c r="M71" s="203">
        <v>25.87</v>
      </c>
      <c r="N71" s="203">
        <v>34.99</v>
      </c>
      <c r="O71" s="203">
        <v>0</v>
      </c>
      <c r="P71" s="203">
        <v>41.15</v>
      </c>
      <c r="Q71" s="203">
        <v>2.44</v>
      </c>
      <c r="R71" s="203">
        <v>12.49</v>
      </c>
      <c r="S71" s="203">
        <v>7.78</v>
      </c>
      <c r="T71" s="203">
        <v>0</v>
      </c>
      <c r="U71" s="203">
        <v>20.21</v>
      </c>
      <c r="V71" s="203">
        <v>6.13</v>
      </c>
      <c r="W71" s="203">
        <v>13.5</v>
      </c>
      <c r="X71" s="203">
        <v>43.68</v>
      </c>
      <c r="Y71" s="203">
        <v>0</v>
      </c>
      <c r="Z71">
        <v>0</v>
      </c>
      <c r="AA71" s="203">
        <v>11.42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74.59</v>
      </c>
      <c r="AQ71" s="203">
        <v>26.57</v>
      </c>
      <c r="AR71" s="203">
        <v>24.14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4.93</v>
      </c>
      <c r="L72" s="203">
        <v>369.61</v>
      </c>
      <c r="M72" s="203">
        <v>27.1</v>
      </c>
      <c r="N72" s="203">
        <v>34.99</v>
      </c>
      <c r="O72" s="203">
        <v>0</v>
      </c>
      <c r="P72" s="203">
        <v>41.15</v>
      </c>
      <c r="Q72" s="203">
        <v>2.44</v>
      </c>
      <c r="R72" s="203">
        <v>12.49</v>
      </c>
      <c r="S72" s="203">
        <v>7.78</v>
      </c>
      <c r="T72" s="203">
        <v>0</v>
      </c>
      <c r="U72" s="203">
        <v>20.21</v>
      </c>
      <c r="V72" s="203">
        <v>6.13</v>
      </c>
      <c r="W72" s="203">
        <v>13.5</v>
      </c>
      <c r="X72" s="203">
        <v>43.68</v>
      </c>
      <c r="Y72" s="203">
        <v>0</v>
      </c>
      <c r="Z72">
        <v>0</v>
      </c>
      <c r="AA72" s="203">
        <v>11.42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74.59</v>
      </c>
      <c r="AQ72" s="203">
        <v>26.57</v>
      </c>
      <c r="AR72" s="203">
        <v>14.4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8.32</v>
      </c>
      <c r="L73" s="203">
        <v>369.61</v>
      </c>
      <c r="M73" s="203">
        <v>27.1</v>
      </c>
      <c r="N73" s="203">
        <v>34.99</v>
      </c>
      <c r="O73" s="203">
        <v>0</v>
      </c>
      <c r="P73" s="203">
        <v>41.15</v>
      </c>
      <c r="Q73" s="203">
        <v>2.44</v>
      </c>
      <c r="R73" s="203">
        <v>12.49</v>
      </c>
      <c r="S73" s="203">
        <v>7.78</v>
      </c>
      <c r="T73" s="203">
        <v>0</v>
      </c>
      <c r="U73" s="203">
        <v>20.21</v>
      </c>
      <c r="V73" s="203">
        <v>6.13</v>
      </c>
      <c r="W73" s="203">
        <v>13.5</v>
      </c>
      <c r="X73" s="203">
        <v>43.68</v>
      </c>
      <c r="Y73" s="203">
        <v>0</v>
      </c>
      <c r="Z73">
        <v>0</v>
      </c>
      <c r="AA73" s="203">
        <v>11.42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74.59</v>
      </c>
      <c r="AQ73" s="203">
        <v>26.57</v>
      </c>
      <c r="AR73" s="203">
        <v>5.48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8.98</v>
      </c>
      <c r="L74" s="203">
        <v>369.61</v>
      </c>
      <c r="M74" s="203">
        <v>27.1</v>
      </c>
      <c r="N74" s="203">
        <v>34.99</v>
      </c>
      <c r="O74" s="203">
        <v>0</v>
      </c>
      <c r="P74" s="203">
        <v>41.15</v>
      </c>
      <c r="Q74" s="203">
        <v>2.44</v>
      </c>
      <c r="R74" s="203">
        <v>12.49</v>
      </c>
      <c r="S74" s="203">
        <v>7.78</v>
      </c>
      <c r="T74" s="203">
        <v>0</v>
      </c>
      <c r="U74" s="203">
        <v>20.21</v>
      </c>
      <c r="V74" s="203">
        <v>6.13</v>
      </c>
      <c r="W74" s="203">
        <v>13.5</v>
      </c>
      <c r="X74" s="203">
        <v>43.68</v>
      </c>
      <c r="Y74" s="203">
        <v>0</v>
      </c>
      <c r="Z74">
        <v>0</v>
      </c>
      <c r="AA74" s="203">
        <v>11.42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69.61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74.59</v>
      </c>
      <c r="AQ74" s="203">
        <v>26.57</v>
      </c>
      <c r="AR74" s="203">
        <v>1.1200000000000001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8.98</v>
      </c>
      <c r="L75" s="203">
        <v>369.61</v>
      </c>
      <c r="M75" s="203">
        <v>27.1</v>
      </c>
      <c r="N75" s="203">
        <v>34.99</v>
      </c>
      <c r="O75" s="203">
        <v>0</v>
      </c>
      <c r="P75" s="203">
        <v>41.15</v>
      </c>
      <c r="Q75" s="203">
        <v>2.44</v>
      </c>
      <c r="R75" s="203">
        <v>12.49</v>
      </c>
      <c r="S75" s="203">
        <v>7.78</v>
      </c>
      <c r="T75" s="203">
        <v>0</v>
      </c>
      <c r="U75" s="203">
        <v>20.21</v>
      </c>
      <c r="V75" s="203">
        <v>6.13</v>
      </c>
      <c r="W75" s="203">
        <v>13.5</v>
      </c>
      <c r="X75" s="203">
        <v>43.68</v>
      </c>
      <c r="Y75" s="203">
        <v>0</v>
      </c>
      <c r="Z75">
        <v>0</v>
      </c>
      <c r="AA75" s="203">
        <v>9.14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67.430000000000007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74.59</v>
      </c>
      <c r="AQ75" s="203">
        <v>26.57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8.98</v>
      </c>
      <c r="L76" s="203">
        <v>369.61</v>
      </c>
      <c r="M76" s="203">
        <v>27.1</v>
      </c>
      <c r="N76" s="203">
        <v>34.99</v>
      </c>
      <c r="O76" s="203">
        <v>0</v>
      </c>
      <c r="P76" s="203">
        <v>41.15</v>
      </c>
      <c r="Q76" s="203">
        <v>2.44</v>
      </c>
      <c r="R76" s="203">
        <v>12.49</v>
      </c>
      <c r="S76" s="203">
        <v>7.78</v>
      </c>
      <c r="T76" s="203">
        <v>0</v>
      </c>
      <c r="U76" s="203">
        <v>20.21</v>
      </c>
      <c r="V76" s="203">
        <v>6.13</v>
      </c>
      <c r="W76" s="203">
        <v>13.5</v>
      </c>
      <c r="X76" s="203">
        <v>43.68</v>
      </c>
      <c r="Y76" s="203">
        <v>0</v>
      </c>
      <c r="Z76">
        <v>0</v>
      </c>
      <c r="AA76" s="203">
        <v>9.14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67.430000000000007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74.59</v>
      </c>
      <c r="AQ76" s="203">
        <v>26.57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8.98</v>
      </c>
      <c r="L77" s="203">
        <v>369.61</v>
      </c>
      <c r="M77" s="203">
        <v>27.1</v>
      </c>
      <c r="N77" s="203">
        <v>34.99</v>
      </c>
      <c r="O77" s="203">
        <v>0</v>
      </c>
      <c r="P77" s="203">
        <v>41.15</v>
      </c>
      <c r="Q77" s="203">
        <v>2.44</v>
      </c>
      <c r="R77" s="203">
        <v>12.49</v>
      </c>
      <c r="S77" s="203">
        <v>7.78</v>
      </c>
      <c r="T77" s="203">
        <v>0</v>
      </c>
      <c r="U77" s="203">
        <v>20.21</v>
      </c>
      <c r="V77" s="203">
        <v>6.13</v>
      </c>
      <c r="W77" s="203">
        <v>13.5</v>
      </c>
      <c r="X77" s="203">
        <v>43.68</v>
      </c>
      <c r="Y77" s="203">
        <v>0</v>
      </c>
      <c r="Z77">
        <v>0</v>
      </c>
      <c r="AA77" s="203">
        <v>9.14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67.430000000000007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74.59</v>
      </c>
      <c r="AQ77" s="203">
        <v>26.57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8.98</v>
      </c>
      <c r="L78" s="203">
        <v>369.61</v>
      </c>
      <c r="M78" s="203">
        <v>27.1</v>
      </c>
      <c r="N78" s="203">
        <v>34.99</v>
      </c>
      <c r="O78" s="203">
        <v>0</v>
      </c>
      <c r="P78" s="203">
        <v>41.15</v>
      </c>
      <c r="Q78" s="203">
        <v>2.44</v>
      </c>
      <c r="R78" s="203">
        <v>12.49</v>
      </c>
      <c r="S78" s="203">
        <v>7.78</v>
      </c>
      <c r="T78" s="203">
        <v>0</v>
      </c>
      <c r="U78" s="203">
        <v>20.21</v>
      </c>
      <c r="V78" s="203">
        <v>6.13</v>
      </c>
      <c r="W78" s="203">
        <v>13.5</v>
      </c>
      <c r="X78" s="203">
        <v>43.68</v>
      </c>
      <c r="Y78" s="203">
        <v>0</v>
      </c>
      <c r="Z78">
        <v>0</v>
      </c>
      <c r="AA78" s="203">
        <v>9.14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67.430000000000007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74.59</v>
      </c>
      <c r="AQ78" s="203">
        <v>26.57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8.98</v>
      </c>
      <c r="L79" s="203">
        <v>369.61</v>
      </c>
      <c r="M79" s="203">
        <v>27.1</v>
      </c>
      <c r="N79" s="203">
        <v>34.99</v>
      </c>
      <c r="O79" s="203">
        <v>0</v>
      </c>
      <c r="P79" s="203">
        <v>41.15</v>
      </c>
      <c r="Q79" s="203">
        <v>2.44</v>
      </c>
      <c r="R79" s="203">
        <v>12.49</v>
      </c>
      <c r="S79" s="203">
        <v>7.78</v>
      </c>
      <c r="T79" s="203">
        <v>0</v>
      </c>
      <c r="U79" s="203">
        <v>20.21</v>
      </c>
      <c r="V79" s="203">
        <v>6.13</v>
      </c>
      <c r="W79" s="203">
        <v>13.5</v>
      </c>
      <c r="X79" s="203">
        <v>43.68</v>
      </c>
      <c r="Y79" s="203">
        <v>0</v>
      </c>
      <c r="Z79">
        <v>0</v>
      </c>
      <c r="AA79" s="203">
        <v>9.14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67.430000000000007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74.59</v>
      </c>
      <c r="AQ79" s="203">
        <v>26.57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8.98</v>
      </c>
      <c r="L80" s="203">
        <v>369.61</v>
      </c>
      <c r="M80" s="203">
        <v>27.1</v>
      </c>
      <c r="N80" s="203">
        <v>34.99</v>
      </c>
      <c r="O80" s="203">
        <v>0</v>
      </c>
      <c r="P80" s="203">
        <v>41.15</v>
      </c>
      <c r="Q80" s="203">
        <v>2.44</v>
      </c>
      <c r="R80" s="203">
        <v>12.49</v>
      </c>
      <c r="S80" s="203">
        <v>7.78</v>
      </c>
      <c r="T80" s="203">
        <v>0</v>
      </c>
      <c r="U80" s="203">
        <v>20.21</v>
      </c>
      <c r="V80" s="203">
        <v>6.13</v>
      </c>
      <c r="W80" s="203">
        <v>13.5</v>
      </c>
      <c r="X80" s="203">
        <v>43.68</v>
      </c>
      <c r="Y80" s="203">
        <v>0</v>
      </c>
      <c r="Z80">
        <v>0</v>
      </c>
      <c r="AA80" s="203">
        <v>9.14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67.430000000000007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74.59</v>
      </c>
      <c r="AQ80" s="203">
        <v>26.57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8.98</v>
      </c>
      <c r="L81" s="203">
        <v>369.61</v>
      </c>
      <c r="M81" s="203">
        <v>27.1</v>
      </c>
      <c r="N81" s="203">
        <v>34.99</v>
      </c>
      <c r="O81" s="203">
        <v>0</v>
      </c>
      <c r="P81" s="203">
        <v>41.15</v>
      </c>
      <c r="Q81" s="203">
        <v>2.44</v>
      </c>
      <c r="R81" s="203">
        <v>12.49</v>
      </c>
      <c r="S81" s="203">
        <v>7.78</v>
      </c>
      <c r="T81" s="203">
        <v>0</v>
      </c>
      <c r="U81" s="203">
        <v>20.21</v>
      </c>
      <c r="V81" s="203">
        <v>6.13</v>
      </c>
      <c r="W81" s="203">
        <v>13.5</v>
      </c>
      <c r="X81" s="203">
        <v>43.68</v>
      </c>
      <c r="Y81" s="203">
        <v>0</v>
      </c>
      <c r="Z81">
        <v>0</v>
      </c>
      <c r="AA81" s="203">
        <v>11.42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74.59</v>
      </c>
      <c r="AQ81" s="203">
        <v>26.57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8.98</v>
      </c>
      <c r="L82" s="203">
        <v>369.61</v>
      </c>
      <c r="M82" s="203">
        <v>27.1</v>
      </c>
      <c r="N82" s="203">
        <v>34.99</v>
      </c>
      <c r="O82" s="203">
        <v>0</v>
      </c>
      <c r="P82" s="203">
        <v>41.15</v>
      </c>
      <c r="Q82" s="203">
        <v>2.44</v>
      </c>
      <c r="R82" s="203">
        <v>12.49</v>
      </c>
      <c r="S82" s="203">
        <v>7.78</v>
      </c>
      <c r="T82" s="203">
        <v>0</v>
      </c>
      <c r="U82" s="203">
        <v>20.21</v>
      </c>
      <c r="V82" s="203">
        <v>6.13</v>
      </c>
      <c r="W82" s="203">
        <v>13.5</v>
      </c>
      <c r="X82" s="203">
        <v>43.68</v>
      </c>
      <c r="Y82" s="203">
        <v>0</v>
      </c>
      <c r="Z82">
        <v>0</v>
      </c>
      <c r="AA82" s="203">
        <v>11.42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69.61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74.59</v>
      </c>
      <c r="AQ82" s="203">
        <v>26.57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4.9400000000000004</v>
      </c>
      <c r="L83" s="203">
        <v>316.83</v>
      </c>
      <c r="M83" s="203">
        <v>27.1</v>
      </c>
      <c r="N83" s="203">
        <v>34.99</v>
      </c>
      <c r="O83" s="203">
        <v>0</v>
      </c>
      <c r="P83" s="203">
        <v>41.15</v>
      </c>
      <c r="Q83" s="203">
        <v>2.44</v>
      </c>
      <c r="R83" s="203">
        <v>12.49</v>
      </c>
      <c r="S83" s="203">
        <v>7.78</v>
      </c>
      <c r="T83" s="203">
        <v>0</v>
      </c>
      <c r="U83" s="203">
        <v>20.21</v>
      </c>
      <c r="V83" s="203">
        <v>6.13</v>
      </c>
      <c r="W83" s="203">
        <v>13.5</v>
      </c>
      <c r="X83" s="203">
        <v>43.68</v>
      </c>
      <c r="Y83" s="203">
        <v>0</v>
      </c>
      <c r="Z83">
        <v>0</v>
      </c>
      <c r="AA83" s="203">
        <v>11.42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56.81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74.59</v>
      </c>
      <c r="AQ83" s="203">
        <v>26.57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4.9400000000000004</v>
      </c>
      <c r="L84" s="203">
        <v>316.83</v>
      </c>
      <c r="M84" s="203">
        <v>27.1</v>
      </c>
      <c r="N84" s="203">
        <v>34.99</v>
      </c>
      <c r="O84" s="203">
        <v>0</v>
      </c>
      <c r="P84" s="203">
        <v>41.15</v>
      </c>
      <c r="Q84" s="203">
        <v>2.44</v>
      </c>
      <c r="R84" s="203">
        <v>12.49</v>
      </c>
      <c r="S84" s="203">
        <v>7.78</v>
      </c>
      <c r="T84" s="203">
        <v>0</v>
      </c>
      <c r="U84" s="203">
        <v>20.21</v>
      </c>
      <c r="V84" s="203">
        <v>6.13</v>
      </c>
      <c r="W84" s="203">
        <v>13.5</v>
      </c>
      <c r="X84" s="203">
        <v>43.68</v>
      </c>
      <c r="Y84" s="203">
        <v>0</v>
      </c>
      <c r="Z84">
        <v>0</v>
      </c>
      <c r="AA84" s="203">
        <v>11.42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56.81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74.59</v>
      </c>
      <c r="AQ84" s="203">
        <v>26.57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4.9400000000000004</v>
      </c>
      <c r="L85" s="203">
        <v>316.83</v>
      </c>
      <c r="M85" s="203">
        <v>27.1</v>
      </c>
      <c r="N85" s="203">
        <v>34.99</v>
      </c>
      <c r="O85" s="203">
        <v>0</v>
      </c>
      <c r="P85" s="203">
        <v>41.15</v>
      </c>
      <c r="Q85" s="203">
        <v>2.44</v>
      </c>
      <c r="R85" s="203">
        <v>12.49</v>
      </c>
      <c r="S85" s="203">
        <v>7.78</v>
      </c>
      <c r="T85" s="203">
        <v>0</v>
      </c>
      <c r="U85" s="203">
        <v>20.21</v>
      </c>
      <c r="V85" s="203">
        <v>6.13</v>
      </c>
      <c r="W85" s="203">
        <v>13.5</v>
      </c>
      <c r="X85" s="203">
        <v>43.68</v>
      </c>
      <c r="Y85" s="203">
        <v>0</v>
      </c>
      <c r="Z85">
        <v>0</v>
      </c>
      <c r="AA85" s="203">
        <v>11.42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56.81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74.59</v>
      </c>
      <c r="AQ85" s="203">
        <v>26.57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4.9400000000000004</v>
      </c>
      <c r="L86" s="203">
        <v>259.22000000000003</v>
      </c>
      <c r="M86" s="203">
        <v>27.1</v>
      </c>
      <c r="N86" s="203">
        <v>34.99</v>
      </c>
      <c r="O86" s="203">
        <v>0</v>
      </c>
      <c r="P86" s="203">
        <v>41.15</v>
      </c>
      <c r="Q86" s="203">
        <v>2.44</v>
      </c>
      <c r="R86" s="203">
        <v>12.49</v>
      </c>
      <c r="S86" s="203">
        <v>7.78</v>
      </c>
      <c r="T86" s="203">
        <v>0</v>
      </c>
      <c r="U86" s="203">
        <v>20.21</v>
      </c>
      <c r="V86" s="203">
        <v>6.13</v>
      </c>
      <c r="W86" s="203">
        <v>13.5</v>
      </c>
      <c r="X86" s="203">
        <v>43.68</v>
      </c>
      <c r="Y86" s="203">
        <v>0</v>
      </c>
      <c r="Z86">
        <v>0</v>
      </c>
      <c r="AA86" s="203">
        <v>11.42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56.81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74.59</v>
      </c>
      <c r="AQ86" s="203">
        <v>26.57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4.9400000000000004</v>
      </c>
      <c r="L87" s="203">
        <v>203.54</v>
      </c>
      <c r="M87" s="203">
        <v>27.1</v>
      </c>
      <c r="N87" s="203">
        <v>34.99</v>
      </c>
      <c r="O87" s="203">
        <v>0</v>
      </c>
      <c r="P87" s="203">
        <v>41.15</v>
      </c>
      <c r="Q87" s="203">
        <v>1.66</v>
      </c>
      <c r="R87" s="203">
        <v>6.87</v>
      </c>
      <c r="S87" s="203">
        <v>4.2699999999999996</v>
      </c>
      <c r="T87" s="203">
        <v>0</v>
      </c>
      <c r="U87" s="203">
        <v>20.21</v>
      </c>
      <c r="V87" s="203">
        <v>6.13</v>
      </c>
      <c r="W87" s="203">
        <v>13.5</v>
      </c>
      <c r="X87" s="203">
        <v>43.68</v>
      </c>
      <c r="Y87" s="203">
        <v>0</v>
      </c>
      <c r="Z87">
        <v>0</v>
      </c>
      <c r="AA87" s="203">
        <v>11.42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58.71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74.59</v>
      </c>
      <c r="AQ87" s="203">
        <v>26.57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4.9400000000000004</v>
      </c>
      <c r="L88" s="203">
        <v>203.54</v>
      </c>
      <c r="M88" s="203">
        <v>27.1</v>
      </c>
      <c r="N88" s="203">
        <v>34.99</v>
      </c>
      <c r="O88" s="203">
        <v>0</v>
      </c>
      <c r="P88" s="203">
        <v>41.15</v>
      </c>
      <c r="Q88" s="203">
        <v>2.44</v>
      </c>
      <c r="R88" s="203">
        <v>12.49</v>
      </c>
      <c r="S88" s="203">
        <v>7.78</v>
      </c>
      <c r="T88" s="203">
        <v>0</v>
      </c>
      <c r="U88" s="203">
        <v>20.21</v>
      </c>
      <c r="V88" s="203">
        <v>6.13</v>
      </c>
      <c r="W88" s="203">
        <v>13.5</v>
      </c>
      <c r="X88" s="203">
        <v>43.68</v>
      </c>
      <c r="Y88" s="203">
        <v>0</v>
      </c>
      <c r="Z88">
        <v>0</v>
      </c>
      <c r="AA88" s="203">
        <v>11.42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58.71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74.59</v>
      </c>
      <c r="AQ88" s="203">
        <v>26.57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4.9400000000000004</v>
      </c>
      <c r="L89" s="203">
        <v>203.54</v>
      </c>
      <c r="M89" s="203">
        <v>27.1</v>
      </c>
      <c r="N89" s="203">
        <v>34.99</v>
      </c>
      <c r="O89" s="203">
        <v>0</v>
      </c>
      <c r="P89" s="203">
        <v>41.15</v>
      </c>
      <c r="Q89" s="203">
        <v>2.44</v>
      </c>
      <c r="R89" s="203">
        <v>12.49</v>
      </c>
      <c r="S89" s="203">
        <v>7.78</v>
      </c>
      <c r="T89" s="203">
        <v>0</v>
      </c>
      <c r="U89" s="203">
        <v>20.21</v>
      </c>
      <c r="V89" s="203">
        <v>6.13</v>
      </c>
      <c r="W89" s="203">
        <v>13.5</v>
      </c>
      <c r="X89" s="203">
        <v>43.68</v>
      </c>
      <c r="Y89" s="203">
        <v>0</v>
      </c>
      <c r="Z89">
        <v>0</v>
      </c>
      <c r="AA89" s="203">
        <v>11.42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58.71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74.59</v>
      </c>
      <c r="AQ89" s="203">
        <v>26.57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4.9400000000000004</v>
      </c>
      <c r="L90" s="203">
        <v>203.54</v>
      </c>
      <c r="M90" s="203">
        <v>27.1</v>
      </c>
      <c r="N90" s="203">
        <v>34.99</v>
      </c>
      <c r="O90" s="203">
        <v>0</v>
      </c>
      <c r="P90" s="203">
        <v>41.15</v>
      </c>
      <c r="Q90" s="203">
        <v>2.44</v>
      </c>
      <c r="R90" s="203">
        <v>12.49</v>
      </c>
      <c r="S90" s="203">
        <v>7.78</v>
      </c>
      <c r="T90" s="203">
        <v>0</v>
      </c>
      <c r="U90" s="203">
        <v>20.21</v>
      </c>
      <c r="V90" s="203">
        <v>6.13</v>
      </c>
      <c r="W90" s="203">
        <v>13.5</v>
      </c>
      <c r="X90" s="203">
        <v>43.68</v>
      </c>
      <c r="Y90" s="203">
        <v>0</v>
      </c>
      <c r="Z90">
        <v>0</v>
      </c>
      <c r="AA90" s="203">
        <v>11.42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58.71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74.59</v>
      </c>
      <c r="AQ90" s="203">
        <v>26.57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4.9400000000000004</v>
      </c>
      <c r="L91" s="203">
        <v>203.54</v>
      </c>
      <c r="M91" s="203">
        <v>27.1</v>
      </c>
      <c r="N91" s="203">
        <v>34.99</v>
      </c>
      <c r="O91" s="203">
        <v>0</v>
      </c>
      <c r="P91" s="203">
        <v>41.15</v>
      </c>
      <c r="Q91" s="203">
        <v>1.66</v>
      </c>
      <c r="R91" s="203">
        <v>6.87</v>
      </c>
      <c r="S91" s="203">
        <v>4.2699999999999996</v>
      </c>
      <c r="T91" s="203">
        <v>0</v>
      </c>
      <c r="U91" s="203">
        <v>20.21</v>
      </c>
      <c r="V91" s="203">
        <v>6.13</v>
      </c>
      <c r="W91" s="203">
        <v>13.5</v>
      </c>
      <c r="X91" s="203">
        <v>43.68</v>
      </c>
      <c r="Y91" s="203">
        <v>0</v>
      </c>
      <c r="Z91">
        <v>0</v>
      </c>
      <c r="AA91" s="203">
        <v>11.12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58.71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74.59</v>
      </c>
      <c r="AQ91" s="203">
        <v>26.57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4.9400000000000004</v>
      </c>
      <c r="L92" s="203">
        <v>203.54</v>
      </c>
      <c r="M92" s="203">
        <v>27.1</v>
      </c>
      <c r="N92" s="203">
        <v>34.99</v>
      </c>
      <c r="O92" s="203">
        <v>0</v>
      </c>
      <c r="P92" s="203">
        <v>41.15</v>
      </c>
      <c r="Q92" s="203">
        <v>1.66</v>
      </c>
      <c r="R92" s="203">
        <v>6.87</v>
      </c>
      <c r="S92" s="203">
        <v>4.2699999999999996</v>
      </c>
      <c r="T92" s="203">
        <v>0</v>
      </c>
      <c r="U92" s="203">
        <v>20.21</v>
      </c>
      <c r="V92" s="203">
        <v>6.13</v>
      </c>
      <c r="W92" s="203">
        <v>13.5</v>
      </c>
      <c r="X92" s="203">
        <v>43.68</v>
      </c>
      <c r="Y92" s="203">
        <v>0</v>
      </c>
      <c r="Z92">
        <v>0</v>
      </c>
      <c r="AA92" s="203">
        <v>11.12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58.71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74.59</v>
      </c>
      <c r="AQ92" s="203">
        <v>26.57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4.9400000000000004</v>
      </c>
      <c r="L93" s="203">
        <v>203.54</v>
      </c>
      <c r="M93" s="203">
        <v>27.1</v>
      </c>
      <c r="N93" s="203">
        <v>34.99</v>
      </c>
      <c r="O93" s="203">
        <v>0</v>
      </c>
      <c r="P93" s="203">
        <v>41.15</v>
      </c>
      <c r="Q93" s="203">
        <v>1.66</v>
      </c>
      <c r="R93" s="203">
        <v>6.87</v>
      </c>
      <c r="S93" s="203">
        <v>4.2699999999999996</v>
      </c>
      <c r="T93" s="203">
        <v>0</v>
      </c>
      <c r="U93" s="203">
        <v>20.21</v>
      </c>
      <c r="V93" s="203">
        <v>6.13</v>
      </c>
      <c r="W93" s="203">
        <v>13.5</v>
      </c>
      <c r="X93" s="203">
        <v>43.68</v>
      </c>
      <c r="Y93" s="203">
        <v>0</v>
      </c>
      <c r="Z93">
        <v>0</v>
      </c>
      <c r="AA93" s="203">
        <v>11.12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58.71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48.01</v>
      </c>
      <c r="AQ93" s="203">
        <v>26.57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4.9400000000000004</v>
      </c>
      <c r="L94" s="203">
        <v>203.54</v>
      </c>
      <c r="M94" s="203">
        <v>27.1</v>
      </c>
      <c r="N94" s="203">
        <v>34.99</v>
      </c>
      <c r="O94" s="203">
        <v>0</v>
      </c>
      <c r="P94" s="203">
        <v>41.15</v>
      </c>
      <c r="Q94" s="203">
        <v>1.66</v>
      </c>
      <c r="R94" s="203">
        <v>6.87</v>
      </c>
      <c r="S94" s="203">
        <v>4.2699999999999996</v>
      </c>
      <c r="T94" s="203">
        <v>0</v>
      </c>
      <c r="U94" s="203">
        <v>20.21</v>
      </c>
      <c r="V94" s="203">
        <v>3.49</v>
      </c>
      <c r="W94" s="203">
        <v>13.5</v>
      </c>
      <c r="X94" s="203">
        <v>43.68</v>
      </c>
      <c r="Y94" s="203">
        <v>0</v>
      </c>
      <c r="Z94">
        <v>0</v>
      </c>
      <c r="AA94" s="203">
        <v>11.12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58.71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44.17</v>
      </c>
      <c r="AQ94" s="203">
        <v>14.4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4.9400000000000004</v>
      </c>
      <c r="L95" s="203">
        <v>203.54</v>
      </c>
      <c r="M95" s="203">
        <v>27.1</v>
      </c>
      <c r="N95" s="203">
        <v>34.99</v>
      </c>
      <c r="O95" s="203">
        <v>0</v>
      </c>
      <c r="P95" s="203">
        <v>41.15</v>
      </c>
      <c r="Q95" s="203">
        <v>1.66</v>
      </c>
      <c r="R95" s="203">
        <v>6.86</v>
      </c>
      <c r="S95" s="203">
        <v>4.2699999999999996</v>
      </c>
      <c r="T95" s="203">
        <v>0</v>
      </c>
      <c r="U95" s="203">
        <v>20.21</v>
      </c>
      <c r="V95" s="203">
        <v>3.36</v>
      </c>
      <c r="W95" s="203">
        <v>7.37</v>
      </c>
      <c r="X95" s="203">
        <v>43.68</v>
      </c>
      <c r="Y95" s="203">
        <v>0</v>
      </c>
      <c r="Z95">
        <v>0</v>
      </c>
      <c r="AA95" s="203">
        <v>11.12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44.17</v>
      </c>
      <c r="AQ95" s="203">
        <v>14.4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4.9400000000000004</v>
      </c>
      <c r="L96" s="203">
        <v>203.54</v>
      </c>
      <c r="M96" s="203">
        <v>27.1</v>
      </c>
      <c r="N96" s="203">
        <v>34.99</v>
      </c>
      <c r="O96" s="203">
        <v>0</v>
      </c>
      <c r="P96" s="203">
        <v>41.15</v>
      </c>
      <c r="Q96" s="203">
        <v>1.66</v>
      </c>
      <c r="R96" s="203">
        <v>6.86</v>
      </c>
      <c r="S96" s="203">
        <v>4.2699999999999996</v>
      </c>
      <c r="T96" s="203">
        <v>0</v>
      </c>
      <c r="U96" s="203">
        <v>20.21</v>
      </c>
      <c r="V96" s="203">
        <v>3.36</v>
      </c>
      <c r="W96" s="203">
        <v>7.37</v>
      </c>
      <c r="X96" s="203">
        <v>43.68</v>
      </c>
      <c r="Y96" s="203">
        <v>0</v>
      </c>
      <c r="Z96">
        <v>0</v>
      </c>
      <c r="AA96" s="203">
        <v>11.12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44.17</v>
      </c>
      <c r="AQ96" s="203">
        <v>14.4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4.9400000000000004</v>
      </c>
      <c r="L97" s="203">
        <v>203.54</v>
      </c>
      <c r="M97" s="203">
        <v>27.1</v>
      </c>
      <c r="N97" s="203">
        <v>34.99</v>
      </c>
      <c r="O97" s="203">
        <v>0</v>
      </c>
      <c r="P97" s="203">
        <v>41.15</v>
      </c>
      <c r="Q97" s="203">
        <v>1.66</v>
      </c>
      <c r="R97" s="203">
        <v>6.86</v>
      </c>
      <c r="S97" s="203">
        <v>4.2699999999999996</v>
      </c>
      <c r="T97" s="203">
        <v>0</v>
      </c>
      <c r="U97" s="203">
        <v>20.21</v>
      </c>
      <c r="V97" s="203">
        <v>3.36</v>
      </c>
      <c r="W97" s="203">
        <v>7.37</v>
      </c>
      <c r="X97" s="203">
        <v>43.68</v>
      </c>
      <c r="Y97" s="203">
        <v>0</v>
      </c>
      <c r="Z97">
        <v>0</v>
      </c>
      <c r="AA97" s="203">
        <v>11.12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44.17</v>
      </c>
      <c r="AQ97" s="203">
        <v>14.4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4.9400000000000004</v>
      </c>
      <c r="L98" s="203">
        <v>203.54</v>
      </c>
      <c r="M98" s="203">
        <v>27.1</v>
      </c>
      <c r="N98" s="203">
        <v>34.99</v>
      </c>
      <c r="O98" s="203">
        <v>0</v>
      </c>
      <c r="P98" s="203">
        <v>41.15</v>
      </c>
      <c r="Q98" s="203">
        <v>1.66</v>
      </c>
      <c r="R98" s="203">
        <v>6.86</v>
      </c>
      <c r="S98" s="203">
        <v>4.2699999999999996</v>
      </c>
      <c r="T98" s="203">
        <v>0</v>
      </c>
      <c r="U98" s="203">
        <v>20.21</v>
      </c>
      <c r="V98" s="203">
        <v>3.36</v>
      </c>
      <c r="W98" s="203">
        <v>7.37</v>
      </c>
      <c r="X98" s="203">
        <v>43.68</v>
      </c>
      <c r="Y98" s="203">
        <v>0</v>
      </c>
      <c r="Z98">
        <v>0</v>
      </c>
      <c r="AA98" s="203">
        <v>11.12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44.17</v>
      </c>
      <c r="AQ98" s="203">
        <v>14.4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0.14436000000000021</v>
      </c>
      <c r="L99">
        <f t="shared" si="0"/>
        <v>6.3872325000000059</v>
      </c>
      <c r="M99">
        <f t="shared" si="0"/>
        <v>0.64945999999999893</v>
      </c>
      <c r="N99">
        <f t="shared" si="0"/>
        <v>0.83975999999999806</v>
      </c>
      <c r="O99">
        <f t="shared" si="0"/>
        <v>0</v>
      </c>
      <c r="P99">
        <f t="shared" si="0"/>
        <v>0.98760000000000148</v>
      </c>
      <c r="Q99">
        <f t="shared" si="0"/>
        <v>5.0204999999999958E-2</v>
      </c>
      <c r="R99">
        <f t="shared" si="0"/>
        <v>0.22809500000000013</v>
      </c>
      <c r="S99">
        <f t="shared" si="0"/>
        <v>0.14199749999999969</v>
      </c>
      <c r="T99">
        <f t="shared" si="0"/>
        <v>0</v>
      </c>
      <c r="U99">
        <f t="shared" si="0"/>
        <v>0.48504000000000058</v>
      </c>
      <c r="V99">
        <f t="shared" si="0"/>
        <v>0.11866</v>
      </c>
      <c r="W99">
        <f t="shared" si="0"/>
        <v>0.27776749999999995</v>
      </c>
      <c r="X99">
        <f t="shared" si="0"/>
        <v>0.95498749999999877</v>
      </c>
      <c r="Y99">
        <f t="shared" si="0"/>
        <v>0</v>
      </c>
      <c r="Z99">
        <f t="shared" si="0"/>
        <v>0</v>
      </c>
      <c r="AA99">
        <f t="shared" si="0"/>
        <v>0.2692349999999995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1.4583875000000008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1.4441800000000009</v>
      </c>
      <c r="AQ99">
        <f t="shared" si="0"/>
        <v>0.53051750000000009</v>
      </c>
      <c r="AR99">
        <f t="shared" si="0"/>
        <v>0.24697000000000013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1.91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1.91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1.91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1.91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1.91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1.91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1.91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1.91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1.91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1.91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1.91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1.91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1.91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1.91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1.91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1.91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1.91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1.91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1.91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1.91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1.91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1.91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1.91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1.91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19.690000000000001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19.690000000000001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1.86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1.86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1.86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1.86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1.86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1.86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1.86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1.86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1.86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9.19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1.86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19.059999999999999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1.86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18.760000000000002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1.91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18.760000000000002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1.91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18.760000000000002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1.91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18.760000000000002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1.91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19.690000000000001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1.91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19.690000000000001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1.91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19.690000000000001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1.91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19.690000000000001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1.91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19.690000000000001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1.91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19.690000000000001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1.91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19.690000000000001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1.91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19.690000000000001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1.91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1.91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1.91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1.91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1.91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1.91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1.91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1.91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1.91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1.91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1.91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19.690000000000001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1.91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19.690000000000001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1.91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19.690000000000001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1.91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19.690000000000001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1.91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4.38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1.91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1.91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1.91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1.91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19.059999999999999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1.91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19.059999999999999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1.91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19.059999999999999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1.91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19.059999999999999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1.91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19.690000000000001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1.91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19.690000000000001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1.91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19.690000000000001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1.91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19.690000000000001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1.86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19.690000000000001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1.86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19.690000000000001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1.86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19.690000000000001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1.86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19.690000000000001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1.86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19.690000000000001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1.86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19.690000000000001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1.86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19.690000000000001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1.86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19.690000000000001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4.2737499999999984E-2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0.36362750000000044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4.84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4.84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4.84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0.11975999999999996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295.82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295.82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38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295.82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295.82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295.82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295.82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295.82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295.82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39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39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39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39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39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39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39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39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39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39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39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39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39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39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39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39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39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39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39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39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295.82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39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39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39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39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39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39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295.82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295.82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38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38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0.93125000000000002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6.6110049999999996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336.8</v>
      </c>
      <c r="L3" s="203">
        <v>2.94</v>
      </c>
      <c r="M3" s="203">
        <v>2.54</v>
      </c>
      <c r="N3" s="203">
        <v>2.08</v>
      </c>
      <c r="O3" s="203">
        <v>1.47</v>
      </c>
      <c r="P3" s="203">
        <v>1.1000000000000001</v>
      </c>
      <c r="Q3" s="203">
        <v>1.99</v>
      </c>
      <c r="R3" s="203">
        <v>8.8000000000000007</v>
      </c>
      <c r="S3" s="203">
        <v>5.64</v>
      </c>
      <c r="T3" s="203">
        <v>0</v>
      </c>
      <c r="U3" s="203">
        <v>2.0299999999999998</v>
      </c>
      <c r="V3" s="203">
        <v>4.62</v>
      </c>
      <c r="W3" s="203">
        <v>9.5</v>
      </c>
      <c r="X3" s="203">
        <v>3.8</v>
      </c>
      <c r="Y3" s="203">
        <v>0</v>
      </c>
      <c r="Z3" s="203">
        <v>64.63</v>
      </c>
      <c r="AA3" s="203">
        <v>13.55</v>
      </c>
      <c r="AB3" s="203">
        <v>0</v>
      </c>
      <c r="AC3" s="203">
        <v>18.899999999999999</v>
      </c>
      <c r="AD3" s="203">
        <v>0</v>
      </c>
      <c r="AE3" s="203">
        <v>0</v>
      </c>
      <c r="AF3" s="203">
        <v>0</v>
      </c>
      <c r="AG3" s="203">
        <v>42.44</v>
      </c>
      <c r="AH3" s="203">
        <v>0</v>
      </c>
      <c r="AI3" s="203">
        <v>50.92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19.37</v>
      </c>
      <c r="AS3" s="203">
        <v>31.1</v>
      </c>
      <c r="AT3" s="203">
        <v>40.200000000000003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336.8</v>
      </c>
      <c r="L4" s="203">
        <v>2.94</v>
      </c>
      <c r="M4" s="203">
        <v>2.54</v>
      </c>
      <c r="N4" s="203">
        <v>2.08</v>
      </c>
      <c r="O4" s="203">
        <v>1.47</v>
      </c>
      <c r="P4" s="203">
        <v>1.1000000000000001</v>
      </c>
      <c r="Q4" s="203">
        <v>1.99</v>
      </c>
      <c r="R4" s="203">
        <v>8.8000000000000007</v>
      </c>
      <c r="S4" s="203">
        <v>5.64</v>
      </c>
      <c r="T4" s="203">
        <v>0</v>
      </c>
      <c r="U4" s="203">
        <v>2.0299999999999998</v>
      </c>
      <c r="V4" s="203">
        <v>4.62</v>
      </c>
      <c r="W4" s="203">
        <v>10.4</v>
      </c>
      <c r="X4" s="203">
        <v>20.6</v>
      </c>
      <c r="Y4" s="203">
        <v>0</v>
      </c>
      <c r="Z4" s="203">
        <v>64.63</v>
      </c>
      <c r="AA4" s="203">
        <v>13.55</v>
      </c>
      <c r="AB4" s="203">
        <v>0</v>
      </c>
      <c r="AC4" s="203">
        <v>18.899999999999999</v>
      </c>
      <c r="AD4" s="203">
        <v>0</v>
      </c>
      <c r="AE4" s="203">
        <v>0</v>
      </c>
      <c r="AF4" s="203">
        <v>0</v>
      </c>
      <c r="AG4" s="203">
        <v>42.44</v>
      </c>
      <c r="AH4" s="203">
        <v>0</v>
      </c>
      <c r="AI4" s="203">
        <v>50.92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19.37</v>
      </c>
      <c r="AS4" s="203">
        <v>31.1</v>
      </c>
      <c r="AT4" s="203">
        <v>40.200000000000003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336.8</v>
      </c>
      <c r="L5" s="203">
        <v>2.94</v>
      </c>
      <c r="M5" s="203">
        <v>2.54</v>
      </c>
      <c r="N5" s="203">
        <v>2.08</v>
      </c>
      <c r="O5" s="203">
        <v>1.47</v>
      </c>
      <c r="P5" s="203">
        <v>1.1000000000000001</v>
      </c>
      <c r="Q5" s="203">
        <v>1.99</v>
      </c>
      <c r="R5" s="203">
        <v>8.8000000000000007</v>
      </c>
      <c r="S5" s="203">
        <v>5.64</v>
      </c>
      <c r="T5" s="203">
        <v>0</v>
      </c>
      <c r="U5" s="203">
        <v>2.0299999999999998</v>
      </c>
      <c r="V5" s="203">
        <v>4.7699999999999996</v>
      </c>
      <c r="W5" s="203">
        <v>10.4</v>
      </c>
      <c r="X5" s="203">
        <v>31.53</v>
      </c>
      <c r="Y5" s="203">
        <v>0</v>
      </c>
      <c r="Z5" s="203">
        <v>64.62</v>
      </c>
      <c r="AA5" s="203">
        <v>13.55</v>
      </c>
      <c r="AB5" s="203">
        <v>0</v>
      </c>
      <c r="AC5" s="203">
        <v>18.899999999999999</v>
      </c>
      <c r="AD5" s="203">
        <v>0</v>
      </c>
      <c r="AE5" s="203">
        <v>0</v>
      </c>
      <c r="AF5" s="203">
        <v>0</v>
      </c>
      <c r="AG5" s="203">
        <v>42.44</v>
      </c>
      <c r="AH5" s="203">
        <v>0</v>
      </c>
      <c r="AI5" s="203">
        <v>50.92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19.37</v>
      </c>
      <c r="AS5" s="203">
        <v>31.1</v>
      </c>
      <c r="AT5" s="203">
        <v>40.200000000000003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336.8</v>
      </c>
      <c r="L6" s="203">
        <v>2.94</v>
      </c>
      <c r="M6" s="203">
        <v>2.54</v>
      </c>
      <c r="N6" s="203">
        <v>2.08</v>
      </c>
      <c r="O6" s="203">
        <v>1.47</v>
      </c>
      <c r="P6" s="203">
        <v>1.1000000000000001</v>
      </c>
      <c r="Q6" s="203">
        <v>1.99</v>
      </c>
      <c r="R6" s="203">
        <v>8.8000000000000007</v>
      </c>
      <c r="S6" s="203">
        <v>5.64</v>
      </c>
      <c r="T6" s="203">
        <v>0</v>
      </c>
      <c r="U6" s="203">
        <v>2.0299999999999998</v>
      </c>
      <c r="V6" s="203">
        <v>4.7699999999999996</v>
      </c>
      <c r="W6" s="203">
        <v>10.4</v>
      </c>
      <c r="X6" s="203">
        <v>31.53</v>
      </c>
      <c r="Y6" s="203">
        <v>0</v>
      </c>
      <c r="Z6" s="203">
        <v>64.62</v>
      </c>
      <c r="AA6" s="203">
        <v>13.55</v>
      </c>
      <c r="AB6" s="203">
        <v>0</v>
      </c>
      <c r="AC6" s="203">
        <v>18.899999999999999</v>
      </c>
      <c r="AD6" s="203">
        <v>0</v>
      </c>
      <c r="AE6" s="203">
        <v>0</v>
      </c>
      <c r="AF6" s="203">
        <v>0</v>
      </c>
      <c r="AG6" s="203">
        <v>42.44</v>
      </c>
      <c r="AH6" s="203">
        <v>0</v>
      </c>
      <c r="AI6" s="203">
        <v>50.92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19.37</v>
      </c>
      <c r="AS6" s="203">
        <v>31.1</v>
      </c>
      <c r="AT6" s="203">
        <v>40.200000000000003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336.8</v>
      </c>
      <c r="L7" s="203">
        <v>2.94</v>
      </c>
      <c r="M7" s="203">
        <v>2.54</v>
      </c>
      <c r="N7" s="203">
        <v>2.08</v>
      </c>
      <c r="O7" s="203">
        <v>1.47</v>
      </c>
      <c r="P7" s="203">
        <v>1.1000000000000001</v>
      </c>
      <c r="Q7" s="203">
        <v>1.99</v>
      </c>
      <c r="R7" s="203">
        <v>8.8000000000000007</v>
      </c>
      <c r="S7" s="203">
        <v>5.64</v>
      </c>
      <c r="T7" s="203">
        <v>0</v>
      </c>
      <c r="U7" s="203">
        <v>2.0299999999999998</v>
      </c>
      <c r="V7" s="203">
        <v>4.59</v>
      </c>
      <c r="W7" s="203">
        <v>10.4</v>
      </c>
      <c r="X7" s="203">
        <v>31.53</v>
      </c>
      <c r="Y7" s="203">
        <v>0</v>
      </c>
      <c r="Z7" s="203">
        <v>64.63</v>
      </c>
      <c r="AA7" s="203">
        <v>13.55</v>
      </c>
      <c r="AB7" s="203">
        <v>0</v>
      </c>
      <c r="AC7" s="203">
        <v>18.899999999999999</v>
      </c>
      <c r="AD7" s="203">
        <v>0</v>
      </c>
      <c r="AE7" s="203">
        <v>0</v>
      </c>
      <c r="AF7" s="203">
        <v>0</v>
      </c>
      <c r="AG7" s="203">
        <v>42.44</v>
      </c>
      <c r="AH7" s="203">
        <v>0</v>
      </c>
      <c r="AI7" s="203">
        <v>50.92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19.37</v>
      </c>
      <c r="AS7" s="203">
        <v>31.1</v>
      </c>
      <c r="AT7" s="203">
        <v>40.200000000000003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336.8</v>
      </c>
      <c r="L8" s="203">
        <v>2.94</v>
      </c>
      <c r="M8" s="203">
        <v>2.54</v>
      </c>
      <c r="N8" s="203">
        <v>2.08</v>
      </c>
      <c r="O8" s="203">
        <v>1.47</v>
      </c>
      <c r="P8" s="203">
        <v>1.1000000000000001</v>
      </c>
      <c r="Q8" s="203">
        <v>1.99</v>
      </c>
      <c r="R8" s="203">
        <v>8.8000000000000007</v>
      </c>
      <c r="S8" s="203">
        <v>5.64</v>
      </c>
      <c r="T8" s="203">
        <v>0</v>
      </c>
      <c r="U8" s="203">
        <v>2.0299999999999998</v>
      </c>
      <c r="V8" s="203">
        <v>4.62</v>
      </c>
      <c r="W8" s="203">
        <v>10.4</v>
      </c>
      <c r="X8" s="203">
        <v>31.53</v>
      </c>
      <c r="Y8" s="203">
        <v>0</v>
      </c>
      <c r="Z8" s="203">
        <v>64.63</v>
      </c>
      <c r="AA8" s="203">
        <v>13.55</v>
      </c>
      <c r="AB8" s="203">
        <v>0</v>
      </c>
      <c r="AC8" s="203">
        <v>18.899999999999999</v>
      </c>
      <c r="AD8" s="203">
        <v>0</v>
      </c>
      <c r="AE8" s="203">
        <v>0</v>
      </c>
      <c r="AF8" s="203">
        <v>0</v>
      </c>
      <c r="AG8" s="203">
        <v>42.44</v>
      </c>
      <c r="AH8" s="203">
        <v>0</v>
      </c>
      <c r="AI8" s="203">
        <v>50.92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19.37</v>
      </c>
      <c r="AS8" s="203">
        <v>31.1</v>
      </c>
      <c r="AT8" s="203">
        <v>40.200000000000003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336.8</v>
      </c>
      <c r="L9" s="203">
        <v>2.94</v>
      </c>
      <c r="M9" s="203">
        <v>2.54</v>
      </c>
      <c r="N9" s="203">
        <v>2.08</v>
      </c>
      <c r="O9" s="203">
        <v>1.47</v>
      </c>
      <c r="P9" s="203">
        <v>1.1000000000000001</v>
      </c>
      <c r="Q9" s="203">
        <v>1.99</v>
      </c>
      <c r="R9" s="203">
        <v>8.8000000000000007</v>
      </c>
      <c r="S9" s="203">
        <v>5.64</v>
      </c>
      <c r="T9" s="203">
        <v>0</v>
      </c>
      <c r="U9" s="203">
        <v>2.0299999999999998</v>
      </c>
      <c r="V9" s="203">
        <v>4.62</v>
      </c>
      <c r="W9" s="203">
        <v>10.4</v>
      </c>
      <c r="X9" s="203">
        <v>31.53</v>
      </c>
      <c r="Y9" s="203">
        <v>0</v>
      </c>
      <c r="Z9" s="203">
        <v>64.63</v>
      </c>
      <c r="AA9" s="203">
        <v>13.55</v>
      </c>
      <c r="AB9" s="203">
        <v>0</v>
      </c>
      <c r="AC9" s="203">
        <v>18.899999999999999</v>
      </c>
      <c r="AD9" s="203">
        <v>0</v>
      </c>
      <c r="AE9" s="203">
        <v>0</v>
      </c>
      <c r="AF9" s="203">
        <v>0</v>
      </c>
      <c r="AG9" s="203">
        <v>42.44</v>
      </c>
      <c r="AH9" s="203">
        <v>0</v>
      </c>
      <c r="AI9" s="203">
        <v>50.92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19.37</v>
      </c>
      <c r="AS9" s="203">
        <v>31.1</v>
      </c>
      <c r="AT9" s="203">
        <v>40.200000000000003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336.8</v>
      </c>
      <c r="L10" s="203">
        <v>2.94</v>
      </c>
      <c r="M10" s="203">
        <v>2.54</v>
      </c>
      <c r="N10" s="203">
        <v>2.08</v>
      </c>
      <c r="O10" s="203">
        <v>1.47</v>
      </c>
      <c r="P10" s="203">
        <v>1.1000000000000001</v>
      </c>
      <c r="Q10" s="203">
        <v>1.99</v>
      </c>
      <c r="R10" s="203">
        <v>8.8000000000000007</v>
      </c>
      <c r="S10" s="203">
        <v>5.64</v>
      </c>
      <c r="T10" s="203">
        <v>0</v>
      </c>
      <c r="U10" s="203">
        <v>2.0299999999999998</v>
      </c>
      <c r="V10" s="203">
        <v>4.62</v>
      </c>
      <c r="W10" s="203">
        <v>10.4</v>
      </c>
      <c r="X10" s="203">
        <v>31.53</v>
      </c>
      <c r="Y10" s="203">
        <v>0</v>
      </c>
      <c r="Z10" s="203">
        <v>64.63</v>
      </c>
      <c r="AA10" s="203">
        <v>13.55</v>
      </c>
      <c r="AB10" s="203">
        <v>0</v>
      </c>
      <c r="AC10" s="203">
        <v>18.899999999999999</v>
      </c>
      <c r="AD10" s="203">
        <v>0</v>
      </c>
      <c r="AE10" s="203">
        <v>0</v>
      </c>
      <c r="AF10" s="203">
        <v>0</v>
      </c>
      <c r="AG10" s="203">
        <v>42.44</v>
      </c>
      <c r="AH10" s="203">
        <v>0</v>
      </c>
      <c r="AI10" s="203">
        <v>50.92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19.37</v>
      </c>
      <c r="AS10" s="203">
        <v>31.1</v>
      </c>
      <c r="AT10" s="203">
        <v>40.200000000000003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336.8</v>
      </c>
      <c r="L11" s="203">
        <v>2.94</v>
      </c>
      <c r="M11" s="203">
        <v>2.54</v>
      </c>
      <c r="N11" s="203">
        <v>2.08</v>
      </c>
      <c r="O11" s="203">
        <v>1.47</v>
      </c>
      <c r="P11" s="203">
        <v>1.1000000000000001</v>
      </c>
      <c r="Q11" s="203">
        <v>1.99</v>
      </c>
      <c r="R11" s="203">
        <v>8.8000000000000007</v>
      </c>
      <c r="S11" s="203">
        <v>5.64</v>
      </c>
      <c r="T11" s="203">
        <v>0</v>
      </c>
      <c r="U11" s="203">
        <v>2.0299999999999998</v>
      </c>
      <c r="V11" s="203">
        <v>4.62</v>
      </c>
      <c r="W11" s="203">
        <v>10.4</v>
      </c>
      <c r="X11" s="203">
        <v>31.53</v>
      </c>
      <c r="Y11" s="203">
        <v>0</v>
      </c>
      <c r="Z11" s="203">
        <v>64.62</v>
      </c>
      <c r="AA11" s="203">
        <v>13.55</v>
      </c>
      <c r="AB11" s="203">
        <v>0</v>
      </c>
      <c r="AC11" s="203">
        <v>18.899999999999999</v>
      </c>
      <c r="AD11" s="203">
        <v>0</v>
      </c>
      <c r="AE11" s="203">
        <v>0</v>
      </c>
      <c r="AF11" s="203">
        <v>0</v>
      </c>
      <c r="AG11" s="203">
        <v>42.44</v>
      </c>
      <c r="AH11" s="203">
        <v>0</v>
      </c>
      <c r="AI11" s="203">
        <v>50.92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19.37</v>
      </c>
      <c r="AS11" s="203">
        <v>31.1</v>
      </c>
      <c r="AT11" s="203">
        <v>40.200000000000003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336.8</v>
      </c>
      <c r="L12" s="203">
        <v>2.94</v>
      </c>
      <c r="M12" s="203">
        <v>2.54</v>
      </c>
      <c r="N12" s="203">
        <v>2.08</v>
      </c>
      <c r="O12" s="203">
        <v>1.47</v>
      </c>
      <c r="P12" s="203">
        <v>1.1000000000000001</v>
      </c>
      <c r="Q12" s="203">
        <v>1.99</v>
      </c>
      <c r="R12" s="203">
        <v>8.8000000000000007</v>
      </c>
      <c r="S12" s="203">
        <v>5.64</v>
      </c>
      <c r="T12" s="203">
        <v>0</v>
      </c>
      <c r="U12" s="203">
        <v>2.0299999999999998</v>
      </c>
      <c r="V12" s="203">
        <v>4.62</v>
      </c>
      <c r="W12" s="203">
        <v>10.4</v>
      </c>
      <c r="X12" s="203">
        <v>31.53</v>
      </c>
      <c r="Y12" s="203">
        <v>0</v>
      </c>
      <c r="Z12" s="203">
        <v>64.62</v>
      </c>
      <c r="AA12" s="203">
        <v>13.55</v>
      </c>
      <c r="AB12" s="203">
        <v>0</v>
      </c>
      <c r="AC12" s="203">
        <v>18.899999999999999</v>
      </c>
      <c r="AD12" s="203">
        <v>0</v>
      </c>
      <c r="AE12" s="203">
        <v>0</v>
      </c>
      <c r="AF12" s="203">
        <v>0</v>
      </c>
      <c r="AG12" s="203">
        <v>42.44</v>
      </c>
      <c r="AH12" s="203">
        <v>0</v>
      </c>
      <c r="AI12" s="203">
        <v>50.92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19.37</v>
      </c>
      <c r="AS12" s="203">
        <v>31.1</v>
      </c>
      <c r="AT12" s="203">
        <v>40.200000000000003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336.8</v>
      </c>
      <c r="L13" s="203">
        <v>2.94</v>
      </c>
      <c r="M13" s="203">
        <v>2.54</v>
      </c>
      <c r="N13" s="203">
        <v>2.08</v>
      </c>
      <c r="O13" s="203">
        <v>1.47</v>
      </c>
      <c r="P13" s="203">
        <v>1.1000000000000001</v>
      </c>
      <c r="Q13" s="203">
        <v>1.99</v>
      </c>
      <c r="R13" s="203">
        <v>8.8000000000000007</v>
      </c>
      <c r="S13" s="203">
        <v>5.64</v>
      </c>
      <c r="T13" s="203">
        <v>0</v>
      </c>
      <c r="U13" s="203">
        <v>2.0299999999999998</v>
      </c>
      <c r="V13" s="203">
        <v>4.62</v>
      </c>
      <c r="W13" s="203">
        <v>10.4</v>
      </c>
      <c r="X13" s="203">
        <v>31.53</v>
      </c>
      <c r="Y13" s="203">
        <v>0</v>
      </c>
      <c r="Z13" s="203">
        <v>64.62</v>
      </c>
      <c r="AA13" s="203">
        <v>13.55</v>
      </c>
      <c r="AB13" s="203">
        <v>0</v>
      </c>
      <c r="AC13" s="203">
        <v>18.899999999999999</v>
      </c>
      <c r="AD13" s="203">
        <v>0</v>
      </c>
      <c r="AE13" s="203">
        <v>0</v>
      </c>
      <c r="AF13" s="203">
        <v>0</v>
      </c>
      <c r="AG13" s="203">
        <v>42.44</v>
      </c>
      <c r="AH13" s="203">
        <v>0</v>
      </c>
      <c r="AI13" s="203">
        <v>50.92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19.37</v>
      </c>
      <c r="AS13" s="203">
        <v>31.1</v>
      </c>
      <c r="AT13" s="203">
        <v>40.200000000000003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336.8</v>
      </c>
      <c r="L14" s="203">
        <v>2.94</v>
      </c>
      <c r="M14" s="203">
        <v>2.54</v>
      </c>
      <c r="N14" s="203">
        <v>2.08</v>
      </c>
      <c r="O14" s="203">
        <v>1.47</v>
      </c>
      <c r="P14" s="203">
        <v>1.1000000000000001</v>
      </c>
      <c r="Q14" s="203">
        <v>1.99</v>
      </c>
      <c r="R14" s="203">
        <v>8.8000000000000007</v>
      </c>
      <c r="S14" s="203">
        <v>5.64</v>
      </c>
      <c r="T14" s="203">
        <v>0</v>
      </c>
      <c r="U14" s="203">
        <v>2.0299999999999998</v>
      </c>
      <c r="V14" s="203">
        <v>4.62</v>
      </c>
      <c r="W14" s="203">
        <v>10.4</v>
      </c>
      <c r="X14" s="203">
        <v>31.53</v>
      </c>
      <c r="Y14" s="203">
        <v>0</v>
      </c>
      <c r="Z14" s="203">
        <v>64.62</v>
      </c>
      <c r="AA14" s="203">
        <v>13.55</v>
      </c>
      <c r="AB14" s="203">
        <v>0</v>
      </c>
      <c r="AC14" s="203">
        <v>18.899999999999999</v>
      </c>
      <c r="AD14" s="203">
        <v>0</v>
      </c>
      <c r="AE14" s="203">
        <v>0</v>
      </c>
      <c r="AF14" s="203">
        <v>0</v>
      </c>
      <c r="AG14" s="203">
        <v>42.44</v>
      </c>
      <c r="AH14" s="203">
        <v>0</v>
      </c>
      <c r="AI14" s="203">
        <v>50.92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19.37</v>
      </c>
      <c r="AS14" s="203">
        <v>31.1</v>
      </c>
      <c r="AT14" s="203">
        <v>40.200000000000003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336.8</v>
      </c>
      <c r="L15" s="203">
        <v>2.94</v>
      </c>
      <c r="M15" s="203">
        <v>2.54</v>
      </c>
      <c r="N15" s="203">
        <v>2.08</v>
      </c>
      <c r="O15" s="203">
        <v>1.47</v>
      </c>
      <c r="P15" s="203">
        <v>1.1000000000000001</v>
      </c>
      <c r="Q15" s="203">
        <v>1.99</v>
      </c>
      <c r="R15" s="203">
        <v>8.8000000000000007</v>
      </c>
      <c r="S15" s="203">
        <v>5.64</v>
      </c>
      <c r="T15" s="203">
        <v>0</v>
      </c>
      <c r="U15" s="203">
        <v>2.0299999999999998</v>
      </c>
      <c r="V15" s="203">
        <v>4.62</v>
      </c>
      <c r="W15" s="203">
        <v>10.4</v>
      </c>
      <c r="X15" s="203">
        <v>31.53</v>
      </c>
      <c r="Y15" s="203">
        <v>0</v>
      </c>
      <c r="Z15" s="203">
        <v>64.62</v>
      </c>
      <c r="AA15" s="203">
        <v>13.55</v>
      </c>
      <c r="AB15" s="203">
        <v>0</v>
      </c>
      <c r="AC15" s="203">
        <v>18.899999999999999</v>
      </c>
      <c r="AD15" s="203">
        <v>0</v>
      </c>
      <c r="AE15" s="203">
        <v>0</v>
      </c>
      <c r="AF15" s="203">
        <v>0</v>
      </c>
      <c r="AG15" s="203">
        <v>42.44</v>
      </c>
      <c r="AH15" s="203">
        <v>0</v>
      </c>
      <c r="AI15" s="203">
        <v>50.92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19.510000000000002</v>
      </c>
      <c r="AS15" s="203">
        <v>31.1</v>
      </c>
      <c r="AT15" s="203">
        <v>40.200000000000003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336.8</v>
      </c>
      <c r="L16" s="203">
        <v>2.94</v>
      </c>
      <c r="M16" s="203">
        <v>2.54</v>
      </c>
      <c r="N16" s="203">
        <v>2.08</v>
      </c>
      <c r="O16" s="203">
        <v>1.47</v>
      </c>
      <c r="P16" s="203">
        <v>1.1000000000000001</v>
      </c>
      <c r="Q16" s="203">
        <v>1.99</v>
      </c>
      <c r="R16" s="203">
        <v>8.8000000000000007</v>
      </c>
      <c r="S16" s="203">
        <v>5.64</v>
      </c>
      <c r="T16" s="203">
        <v>0</v>
      </c>
      <c r="U16" s="203">
        <v>2.0299999999999998</v>
      </c>
      <c r="V16" s="203">
        <v>4.62</v>
      </c>
      <c r="W16" s="203">
        <v>10.4</v>
      </c>
      <c r="X16" s="203">
        <v>31.53</v>
      </c>
      <c r="Y16" s="203">
        <v>0</v>
      </c>
      <c r="Z16" s="203">
        <v>64.62</v>
      </c>
      <c r="AA16" s="203">
        <v>13.55</v>
      </c>
      <c r="AB16" s="203">
        <v>0</v>
      </c>
      <c r="AC16" s="203">
        <v>18.899999999999999</v>
      </c>
      <c r="AD16" s="203">
        <v>0</v>
      </c>
      <c r="AE16" s="203">
        <v>0</v>
      </c>
      <c r="AF16" s="203">
        <v>0</v>
      </c>
      <c r="AG16" s="203">
        <v>42.44</v>
      </c>
      <c r="AH16" s="203">
        <v>0</v>
      </c>
      <c r="AI16" s="203">
        <v>50.92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19.510000000000002</v>
      </c>
      <c r="AS16" s="203">
        <v>31.1</v>
      </c>
      <c r="AT16" s="203">
        <v>40.200000000000003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336.8</v>
      </c>
      <c r="L17" s="203">
        <v>2.93</v>
      </c>
      <c r="M17" s="203">
        <v>2.54</v>
      </c>
      <c r="N17" s="203">
        <v>2.08</v>
      </c>
      <c r="O17" s="203">
        <v>1.47</v>
      </c>
      <c r="P17" s="203">
        <v>1.1000000000000001</v>
      </c>
      <c r="Q17" s="203">
        <v>1.99</v>
      </c>
      <c r="R17" s="203">
        <v>8.8000000000000007</v>
      </c>
      <c r="S17" s="203">
        <v>5.64</v>
      </c>
      <c r="T17" s="203">
        <v>0</v>
      </c>
      <c r="U17" s="203">
        <v>2.0299999999999998</v>
      </c>
      <c r="V17" s="203">
        <v>4.62</v>
      </c>
      <c r="W17" s="203">
        <v>10.4</v>
      </c>
      <c r="X17" s="203">
        <v>31.53</v>
      </c>
      <c r="Y17" s="203">
        <v>0</v>
      </c>
      <c r="Z17" s="203">
        <v>65.7</v>
      </c>
      <c r="AA17" s="203">
        <v>13.55</v>
      </c>
      <c r="AB17" s="203">
        <v>0</v>
      </c>
      <c r="AC17" s="203">
        <v>18.899999999999999</v>
      </c>
      <c r="AD17" s="203">
        <v>0</v>
      </c>
      <c r="AE17" s="203">
        <v>0</v>
      </c>
      <c r="AF17" s="203">
        <v>0</v>
      </c>
      <c r="AG17" s="203">
        <v>42.44</v>
      </c>
      <c r="AH17" s="203">
        <v>0</v>
      </c>
      <c r="AI17" s="203">
        <v>50.92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19.510000000000002</v>
      </c>
      <c r="AS17" s="203">
        <v>31.1</v>
      </c>
      <c r="AT17" s="203">
        <v>40.200000000000003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336.8</v>
      </c>
      <c r="L18" s="203">
        <v>2.93</v>
      </c>
      <c r="M18" s="203">
        <v>2.54</v>
      </c>
      <c r="N18" s="203">
        <v>2.08</v>
      </c>
      <c r="O18" s="203">
        <v>1.47</v>
      </c>
      <c r="P18" s="203">
        <v>1.1000000000000001</v>
      </c>
      <c r="Q18" s="203">
        <v>1.99</v>
      </c>
      <c r="R18" s="203">
        <v>8.8000000000000007</v>
      </c>
      <c r="S18" s="203">
        <v>5.64</v>
      </c>
      <c r="T18" s="203">
        <v>0</v>
      </c>
      <c r="U18" s="203">
        <v>2.0299999999999998</v>
      </c>
      <c r="V18" s="203">
        <v>4.62</v>
      </c>
      <c r="W18" s="203">
        <v>10.4</v>
      </c>
      <c r="X18" s="203">
        <v>31.53</v>
      </c>
      <c r="Y18" s="203">
        <v>0</v>
      </c>
      <c r="Z18" s="203">
        <v>65.7</v>
      </c>
      <c r="AA18" s="203">
        <v>13.55</v>
      </c>
      <c r="AB18" s="203">
        <v>0</v>
      </c>
      <c r="AC18" s="203">
        <v>18.899999999999999</v>
      </c>
      <c r="AD18" s="203">
        <v>0</v>
      </c>
      <c r="AE18" s="203">
        <v>0</v>
      </c>
      <c r="AF18" s="203">
        <v>0</v>
      </c>
      <c r="AG18" s="203">
        <v>42.44</v>
      </c>
      <c r="AH18" s="203">
        <v>0</v>
      </c>
      <c r="AI18" s="203">
        <v>50.92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19.510000000000002</v>
      </c>
      <c r="AS18" s="203">
        <v>31.1</v>
      </c>
      <c r="AT18" s="203">
        <v>40.200000000000003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336.8</v>
      </c>
      <c r="L19" s="203">
        <v>2.93</v>
      </c>
      <c r="M19" s="203">
        <v>2.54</v>
      </c>
      <c r="N19" s="203">
        <v>2.08</v>
      </c>
      <c r="O19" s="203">
        <v>1.47</v>
      </c>
      <c r="P19" s="203">
        <v>1.1000000000000001</v>
      </c>
      <c r="Q19" s="203">
        <v>1.99</v>
      </c>
      <c r="R19" s="203">
        <v>8.8000000000000007</v>
      </c>
      <c r="S19" s="203">
        <v>5.64</v>
      </c>
      <c r="T19" s="203">
        <v>0</v>
      </c>
      <c r="U19" s="203">
        <v>2.0299999999999998</v>
      </c>
      <c r="V19" s="203">
        <v>4.7699999999999996</v>
      </c>
      <c r="W19" s="203">
        <v>10.4</v>
      </c>
      <c r="X19" s="203">
        <v>31.53</v>
      </c>
      <c r="Y19" s="203">
        <v>0</v>
      </c>
      <c r="Z19" s="203">
        <v>64.62</v>
      </c>
      <c r="AA19" s="203">
        <v>13.55</v>
      </c>
      <c r="AB19" s="203">
        <v>0</v>
      </c>
      <c r="AC19" s="203">
        <v>18.899999999999999</v>
      </c>
      <c r="AD19" s="203">
        <v>0</v>
      </c>
      <c r="AE19" s="203">
        <v>0</v>
      </c>
      <c r="AF19" s="203">
        <v>0</v>
      </c>
      <c r="AG19" s="203">
        <v>42.44</v>
      </c>
      <c r="AH19" s="203">
        <v>0</v>
      </c>
      <c r="AI19" s="203">
        <v>50.92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19.510000000000002</v>
      </c>
      <c r="AS19" s="203">
        <v>31.1</v>
      </c>
      <c r="AT19" s="203">
        <v>40.200000000000003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336.8</v>
      </c>
      <c r="L20" s="203">
        <v>2.93</v>
      </c>
      <c r="M20" s="203">
        <v>2.54</v>
      </c>
      <c r="N20" s="203">
        <v>2.08</v>
      </c>
      <c r="O20" s="203">
        <v>1.47</v>
      </c>
      <c r="P20" s="203">
        <v>1.1000000000000001</v>
      </c>
      <c r="Q20" s="203">
        <v>1.99</v>
      </c>
      <c r="R20" s="203">
        <v>8.8000000000000007</v>
      </c>
      <c r="S20" s="203">
        <v>5.64</v>
      </c>
      <c r="T20" s="203">
        <v>0</v>
      </c>
      <c r="U20" s="203">
        <v>2.0299999999999998</v>
      </c>
      <c r="V20" s="203">
        <v>4.7699999999999996</v>
      </c>
      <c r="W20" s="203">
        <v>10.4</v>
      </c>
      <c r="X20" s="203">
        <v>31.53</v>
      </c>
      <c r="Y20" s="203">
        <v>0</v>
      </c>
      <c r="Z20" s="203">
        <v>64.62</v>
      </c>
      <c r="AA20" s="203">
        <v>13.55</v>
      </c>
      <c r="AB20" s="203">
        <v>0</v>
      </c>
      <c r="AC20" s="203">
        <v>18.899999999999999</v>
      </c>
      <c r="AD20" s="203">
        <v>0</v>
      </c>
      <c r="AE20" s="203">
        <v>0</v>
      </c>
      <c r="AF20" s="203">
        <v>0</v>
      </c>
      <c r="AG20" s="203">
        <v>42.44</v>
      </c>
      <c r="AH20" s="203">
        <v>0</v>
      </c>
      <c r="AI20" s="203">
        <v>50.92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19.510000000000002</v>
      </c>
      <c r="AS20" s="203">
        <v>31.1</v>
      </c>
      <c r="AT20" s="203">
        <v>40.200000000000003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336.8</v>
      </c>
      <c r="L21" s="203">
        <v>2.93</v>
      </c>
      <c r="M21" s="203">
        <v>2.54</v>
      </c>
      <c r="N21" s="203">
        <v>2.08</v>
      </c>
      <c r="O21" s="203">
        <v>1.47</v>
      </c>
      <c r="P21" s="203">
        <v>1.1000000000000001</v>
      </c>
      <c r="Q21" s="203">
        <v>1.99</v>
      </c>
      <c r="R21" s="203">
        <v>8.8000000000000007</v>
      </c>
      <c r="S21" s="203">
        <v>5.64</v>
      </c>
      <c r="T21" s="203">
        <v>0</v>
      </c>
      <c r="U21" s="203">
        <v>2.0299999999999998</v>
      </c>
      <c r="V21" s="203">
        <v>4.7699999999999996</v>
      </c>
      <c r="W21" s="203">
        <v>10.4</v>
      </c>
      <c r="X21" s="203">
        <v>31.53</v>
      </c>
      <c r="Y21" s="203">
        <v>0</v>
      </c>
      <c r="Z21" s="203">
        <v>64.62</v>
      </c>
      <c r="AA21" s="203">
        <v>18.170000000000002</v>
      </c>
      <c r="AB21" s="203">
        <v>0</v>
      </c>
      <c r="AC21" s="203">
        <v>18.899999999999999</v>
      </c>
      <c r="AD21" s="203">
        <v>0</v>
      </c>
      <c r="AE21" s="203">
        <v>0</v>
      </c>
      <c r="AF21" s="203">
        <v>0</v>
      </c>
      <c r="AG21" s="203">
        <v>42.44</v>
      </c>
      <c r="AH21" s="203">
        <v>0</v>
      </c>
      <c r="AI21" s="203">
        <v>50.92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19.600000000000001</v>
      </c>
      <c r="AS21" s="203">
        <v>31.1</v>
      </c>
      <c r="AT21" s="203">
        <v>40.200000000000003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269.58999999999997</v>
      </c>
      <c r="L22" s="203">
        <v>2.93</v>
      </c>
      <c r="M22" s="203">
        <v>2.54</v>
      </c>
      <c r="N22" s="203">
        <v>2.08</v>
      </c>
      <c r="O22" s="203">
        <v>1.47</v>
      </c>
      <c r="P22" s="203">
        <v>1.1000000000000001</v>
      </c>
      <c r="Q22" s="203">
        <v>1.99</v>
      </c>
      <c r="R22" s="203">
        <v>8.8000000000000007</v>
      </c>
      <c r="S22" s="203">
        <v>5.64</v>
      </c>
      <c r="T22" s="203">
        <v>0</v>
      </c>
      <c r="U22" s="203">
        <v>2.0299999999999998</v>
      </c>
      <c r="V22" s="203">
        <v>4.7699999999999996</v>
      </c>
      <c r="W22" s="203">
        <v>10.4</v>
      </c>
      <c r="X22" s="203">
        <v>31.53</v>
      </c>
      <c r="Y22" s="203">
        <v>0</v>
      </c>
      <c r="Z22" s="203">
        <v>64.62</v>
      </c>
      <c r="AA22" s="203">
        <v>18.170000000000002</v>
      </c>
      <c r="AB22" s="203">
        <v>0</v>
      </c>
      <c r="AC22" s="203">
        <v>18.899999999999999</v>
      </c>
      <c r="AD22" s="203">
        <v>0</v>
      </c>
      <c r="AE22" s="203">
        <v>0</v>
      </c>
      <c r="AF22" s="203">
        <v>0</v>
      </c>
      <c r="AG22" s="203">
        <v>42.44</v>
      </c>
      <c r="AH22" s="203">
        <v>0</v>
      </c>
      <c r="AI22" s="203">
        <v>50.92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19.600000000000001</v>
      </c>
      <c r="AS22" s="203">
        <v>31.1</v>
      </c>
      <c r="AT22" s="203">
        <v>40.200000000000003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240.79</v>
      </c>
      <c r="L23" s="203">
        <v>2.97</v>
      </c>
      <c r="M23" s="203">
        <v>2.54</v>
      </c>
      <c r="N23" s="203">
        <v>2.08</v>
      </c>
      <c r="O23" s="203">
        <v>1.47</v>
      </c>
      <c r="P23" s="203">
        <v>1.1000000000000001</v>
      </c>
      <c r="Q23" s="203">
        <v>2.14</v>
      </c>
      <c r="R23" s="203">
        <v>8.8000000000000007</v>
      </c>
      <c r="S23" s="203">
        <v>5.64</v>
      </c>
      <c r="T23" s="203">
        <v>0</v>
      </c>
      <c r="U23" s="203">
        <v>2.0299999999999998</v>
      </c>
      <c r="V23" s="203">
        <v>4.7699999999999996</v>
      </c>
      <c r="W23" s="203">
        <v>10.82</v>
      </c>
      <c r="X23" s="203">
        <v>31.53</v>
      </c>
      <c r="Y23" s="203">
        <v>0</v>
      </c>
      <c r="Z23" s="203">
        <v>64.62</v>
      </c>
      <c r="AA23" s="203">
        <v>18.170000000000002</v>
      </c>
      <c r="AB23" s="203">
        <v>0</v>
      </c>
      <c r="AC23" s="203">
        <v>18.899999999999999</v>
      </c>
      <c r="AD23" s="203">
        <v>0</v>
      </c>
      <c r="AE23" s="203">
        <v>0</v>
      </c>
      <c r="AF23" s="203">
        <v>0</v>
      </c>
      <c r="AG23" s="203">
        <v>42.44</v>
      </c>
      <c r="AH23" s="203">
        <v>0</v>
      </c>
      <c r="AI23" s="203">
        <v>50.92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19.600000000000001</v>
      </c>
      <c r="AS23" s="203">
        <v>31.1</v>
      </c>
      <c r="AT23" s="203">
        <v>40.200000000000003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240.79</v>
      </c>
      <c r="L24" s="203">
        <v>2.97</v>
      </c>
      <c r="M24" s="203">
        <v>2.54</v>
      </c>
      <c r="N24" s="203">
        <v>2.08</v>
      </c>
      <c r="O24" s="203">
        <v>1.47</v>
      </c>
      <c r="P24" s="203">
        <v>1.1000000000000001</v>
      </c>
      <c r="Q24" s="203">
        <v>2.14</v>
      </c>
      <c r="R24" s="203">
        <v>8.8000000000000007</v>
      </c>
      <c r="S24" s="203">
        <v>5.64</v>
      </c>
      <c r="T24" s="203">
        <v>0</v>
      </c>
      <c r="U24" s="203">
        <v>2.0299999999999998</v>
      </c>
      <c r="V24" s="203">
        <v>4.7699999999999996</v>
      </c>
      <c r="W24" s="203">
        <v>10.4</v>
      </c>
      <c r="X24" s="203">
        <v>31.53</v>
      </c>
      <c r="Y24" s="203">
        <v>0</v>
      </c>
      <c r="Z24" s="203">
        <v>64.62</v>
      </c>
      <c r="AA24" s="203">
        <v>18.170000000000002</v>
      </c>
      <c r="AB24" s="203">
        <v>0</v>
      </c>
      <c r="AC24" s="203">
        <v>18.899999999999999</v>
      </c>
      <c r="AD24" s="203">
        <v>0</v>
      </c>
      <c r="AE24" s="203">
        <v>0</v>
      </c>
      <c r="AF24" s="203">
        <v>0</v>
      </c>
      <c r="AG24" s="203">
        <v>42.44</v>
      </c>
      <c r="AH24" s="203">
        <v>0</v>
      </c>
      <c r="AI24" s="203">
        <v>50.92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19.600000000000001</v>
      </c>
      <c r="AS24" s="203">
        <v>31.1</v>
      </c>
      <c r="AT24" s="203">
        <v>40.200000000000003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240.79</v>
      </c>
      <c r="L25" s="203">
        <v>2.97</v>
      </c>
      <c r="M25" s="203">
        <v>2.54</v>
      </c>
      <c r="N25" s="203">
        <v>2.08</v>
      </c>
      <c r="O25" s="203">
        <v>1.47</v>
      </c>
      <c r="P25" s="203">
        <v>1.1000000000000001</v>
      </c>
      <c r="Q25" s="203">
        <v>2.14</v>
      </c>
      <c r="R25" s="203">
        <v>8.8000000000000007</v>
      </c>
      <c r="S25" s="203">
        <v>5.64</v>
      </c>
      <c r="T25" s="203">
        <v>0</v>
      </c>
      <c r="U25" s="203">
        <v>2.0299999999999998</v>
      </c>
      <c r="V25" s="203">
        <v>4.95</v>
      </c>
      <c r="W25" s="203">
        <v>0.8</v>
      </c>
      <c r="X25" s="203">
        <v>2.6</v>
      </c>
      <c r="Y25" s="203">
        <v>0</v>
      </c>
      <c r="Z25" s="203">
        <v>25.26</v>
      </c>
      <c r="AA25" s="203">
        <v>20.420000000000002</v>
      </c>
      <c r="AB25" s="203">
        <v>0</v>
      </c>
      <c r="AC25" s="203">
        <v>18.899999999999999</v>
      </c>
      <c r="AD25" s="203">
        <v>0</v>
      </c>
      <c r="AE25" s="203">
        <v>0</v>
      </c>
      <c r="AF25" s="203">
        <v>0</v>
      </c>
      <c r="AG25" s="203">
        <v>42.44</v>
      </c>
      <c r="AH25" s="203">
        <v>0</v>
      </c>
      <c r="AI25" s="203">
        <v>50.92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19.600000000000001</v>
      </c>
      <c r="AS25" s="203">
        <v>31.1</v>
      </c>
      <c r="AT25" s="203">
        <v>40.200000000000003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173.58</v>
      </c>
      <c r="L26" s="203">
        <v>0.45</v>
      </c>
      <c r="M26" s="203">
        <v>2.54</v>
      </c>
      <c r="N26" s="203">
        <v>2.08</v>
      </c>
      <c r="O26" s="203">
        <v>1.47</v>
      </c>
      <c r="P26" s="203">
        <v>1.1000000000000001</v>
      </c>
      <c r="Q26" s="203">
        <v>0.18</v>
      </c>
      <c r="R26" s="203">
        <v>0.74</v>
      </c>
      <c r="S26" s="203">
        <v>0.46</v>
      </c>
      <c r="T26" s="203">
        <v>0</v>
      </c>
      <c r="U26" s="203">
        <v>2.0299999999999998</v>
      </c>
      <c r="V26" s="203">
        <v>0.36</v>
      </c>
      <c r="W26" s="203">
        <v>0.8</v>
      </c>
      <c r="X26" s="203">
        <v>2.6</v>
      </c>
      <c r="Y26" s="203">
        <v>0</v>
      </c>
      <c r="Z26" s="203">
        <v>4.88</v>
      </c>
      <c r="AA26" s="203">
        <v>1.58</v>
      </c>
      <c r="AB26" s="203">
        <v>0</v>
      </c>
      <c r="AC26" s="203">
        <v>18.899999999999999</v>
      </c>
      <c r="AD26" s="203">
        <v>0</v>
      </c>
      <c r="AE26" s="203">
        <v>0</v>
      </c>
      <c r="AF26" s="203">
        <v>0</v>
      </c>
      <c r="AG26" s="203">
        <v>42.44</v>
      </c>
      <c r="AH26" s="203">
        <v>0</v>
      </c>
      <c r="AI26" s="203">
        <v>50.92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19.600000000000001</v>
      </c>
      <c r="AS26" s="203">
        <v>31.1</v>
      </c>
      <c r="AT26" s="203">
        <v>40.200000000000003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124.59</v>
      </c>
      <c r="L27" s="203">
        <v>0.25</v>
      </c>
      <c r="M27" s="203">
        <v>2.54</v>
      </c>
      <c r="N27" s="203">
        <v>2.08</v>
      </c>
      <c r="O27" s="203">
        <v>1.47</v>
      </c>
      <c r="P27" s="203">
        <v>1.1000000000000001</v>
      </c>
      <c r="Q27" s="203">
        <v>0.18</v>
      </c>
      <c r="R27" s="203">
        <v>0.74</v>
      </c>
      <c r="S27" s="203">
        <v>0.46</v>
      </c>
      <c r="T27" s="203">
        <v>0</v>
      </c>
      <c r="U27" s="203">
        <v>2.0299999999999998</v>
      </c>
      <c r="V27" s="203">
        <v>0.36</v>
      </c>
      <c r="W27" s="203">
        <v>0.8</v>
      </c>
      <c r="X27" s="203">
        <v>2.6</v>
      </c>
      <c r="Y27" s="203">
        <v>0</v>
      </c>
      <c r="Z27" s="203">
        <v>4.88</v>
      </c>
      <c r="AA27" s="203">
        <v>1.58</v>
      </c>
      <c r="AB27" s="203">
        <v>0</v>
      </c>
      <c r="AC27" s="203">
        <v>18.899999999999999</v>
      </c>
      <c r="AD27" s="203">
        <v>0</v>
      </c>
      <c r="AE27" s="203">
        <v>0</v>
      </c>
      <c r="AF27" s="203">
        <v>0</v>
      </c>
      <c r="AG27" s="203">
        <v>42.44</v>
      </c>
      <c r="AH27" s="203">
        <v>0</v>
      </c>
      <c r="AI27" s="203">
        <v>50.92</v>
      </c>
      <c r="AJ27" s="203">
        <v>0</v>
      </c>
      <c r="AK27" s="203">
        <v>15.59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19.600000000000001</v>
      </c>
      <c r="AS27" s="203">
        <v>31.1</v>
      </c>
      <c r="AT27" s="203">
        <v>40.200000000000003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29.5</v>
      </c>
      <c r="L28" s="203">
        <v>0.36</v>
      </c>
      <c r="M28" s="203">
        <v>2.54</v>
      </c>
      <c r="N28" s="203">
        <v>2.08</v>
      </c>
      <c r="O28" s="203">
        <v>1.47</v>
      </c>
      <c r="P28" s="203">
        <v>1.1000000000000001</v>
      </c>
      <c r="Q28" s="203">
        <v>0.18</v>
      </c>
      <c r="R28" s="203">
        <v>0.74</v>
      </c>
      <c r="S28" s="203">
        <v>0.46</v>
      </c>
      <c r="T28" s="203">
        <v>0</v>
      </c>
      <c r="U28" s="203">
        <v>2.0299999999999998</v>
      </c>
      <c r="V28" s="203">
        <v>0.36</v>
      </c>
      <c r="W28" s="203">
        <v>0.8</v>
      </c>
      <c r="X28" s="203">
        <v>2.6</v>
      </c>
      <c r="Y28" s="203">
        <v>0</v>
      </c>
      <c r="Z28" s="203">
        <v>4.88</v>
      </c>
      <c r="AA28" s="203">
        <v>1.58</v>
      </c>
      <c r="AB28" s="203">
        <v>0</v>
      </c>
      <c r="AC28" s="203">
        <v>18.899999999999999</v>
      </c>
      <c r="AD28" s="203">
        <v>0</v>
      </c>
      <c r="AE28" s="203">
        <v>0</v>
      </c>
      <c r="AF28" s="203">
        <v>0</v>
      </c>
      <c r="AG28" s="203">
        <v>42.44</v>
      </c>
      <c r="AH28" s="203">
        <v>0</v>
      </c>
      <c r="AI28" s="203">
        <v>50.92</v>
      </c>
      <c r="AJ28" s="203">
        <v>0</v>
      </c>
      <c r="AK28" s="203">
        <v>15.59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19.600000000000001</v>
      </c>
      <c r="AS28" s="203">
        <v>31.1</v>
      </c>
      <c r="AT28" s="203">
        <v>40.200000000000003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20.32</v>
      </c>
      <c r="L29" s="203">
        <v>0.25</v>
      </c>
      <c r="M29" s="203">
        <v>2.54</v>
      </c>
      <c r="N29" s="203">
        <v>2.08</v>
      </c>
      <c r="O29" s="203">
        <v>1.47</v>
      </c>
      <c r="P29" s="203">
        <v>1.1000000000000001</v>
      </c>
      <c r="Q29" s="203">
        <v>0.18</v>
      </c>
      <c r="R29" s="203">
        <v>0.74</v>
      </c>
      <c r="S29" s="203">
        <v>0.46</v>
      </c>
      <c r="T29" s="203">
        <v>0</v>
      </c>
      <c r="U29" s="203">
        <v>2.0299999999999998</v>
      </c>
      <c r="V29" s="203">
        <v>0.36</v>
      </c>
      <c r="W29" s="203">
        <v>0.8</v>
      </c>
      <c r="X29" s="203">
        <v>2.6</v>
      </c>
      <c r="Y29" s="203">
        <v>0</v>
      </c>
      <c r="Z29" s="203">
        <v>4.88</v>
      </c>
      <c r="AA29" s="203">
        <v>1.58</v>
      </c>
      <c r="AB29" s="203">
        <v>0</v>
      </c>
      <c r="AC29" s="203">
        <v>18.899999999999999</v>
      </c>
      <c r="AD29" s="203">
        <v>0</v>
      </c>
      <c r="AE29" s="203">
        <v>0</v>
      </c>
      <c r="AF29" s="203">
        <v>0</v>
      </c>
      <c r="AG29" s="203">
        <v>42.44</v>
      </c>
      <c r="AH29" s="203">
        <v>0</v>
      </c>
      <c r="AI29" s="203">
        <v>50.92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19.690000000000001</v>
      </c>
      <c r="AS29" s="203">
        <v>31</v>
      </c>
      <c r="AT29" s="203">
        <v>40.200000000000003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20.32</v>
      </c>
      <c r="L30" s="203">
        <v>0.25</v>
      </c>
      <c r="M30" s="203">
        <v>2.54</v>
      </c>
      <c r="N30" s="203">
        <v>2.08</v>
      </c>
      <c r="O30" s="203">
        <v>1.47</v>
      </c>
      <c r="P30" s="203">
        <v>1.1000000000000001</v>
      </c>
      <c r="Q30" s="203">
        <v>0.18</v>
      </c>
      <c r="R30" s="203">
        <v>0.74</v>
      </c>
      <c r="S30" s="203">
        <v>0.46</v>
      </c>
      <c r="T30" s="203">
        <v>0</v>
      </c>
      <c r="U30" s="203">
        <v>2.0299999999999998</v>
      </c>
      <c r="V30" s="203">
        <v>0.36</v>
      </c>
      <c r="W30" s="203">
        <v>0.8</v>
      </c>
      <c r="X30" s="203">
        <v>2.6</v>
      </c>
      <c r="Y30" s="203">
        <v>0</v>
      </c>
      <c r="Z30" s="203">
        <v>4.88</v>
      </c>
      <c r="AA30" s="203">
        <v>1.58</v>
      </c>
      <c r="AB30" s="203">
        <v>0</v>
      </c>
      <c r="AC30" s="203">
        <v>18.899999999999999</v>
      </c>
      <c r="AD30" s="203">
        <v>0</v>
      </c>
      <c r="AE30" s="203">
        <v>0</v>
      </c>
      <c r="AF30" s="203">
        <v>0</v>
      </c>
      <c r="AG30" s="203">
        <v>42.44</v>
      </c>
      <c r="AH30" s="203">
        <v>0</v>
      </c>
      <c r="AI30" s="203">
        <v>50.92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19.690000000000001</v>
      </c>
      <c r="AS30" s="203">
        <v>31</v>
      </c>
      <c r="AT30" s="203">
        <v>40.200000000000003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20.32</v>
      </c>
      <c r="L31" s="203">
        <v>0.25</v>
      </c>
      <c r="M31" s="203">
        <v>2.54</v>
      </c>
      <c r="N31" s="203">
        <v>2.08</v>
      </c>
      <c r="O31" s="203">
        <v>1.47</v>
      </c>
      <c r="P31" s="203">
        <v>1.1000000000000001</v>
      </c>
      <c r="Q31" s="203">
        <v>0.15</v>
      </c>
      <c r="R31" s="203">
        <v>0.74</v>
      </c>
      <c r="S31" s="203">
        <v>0.46</v>
      </c>
      <c r="T31" s="203">
        <v>0</v>
      </c>
      <c r="U31" s="203">
        <v>2.0299999999999998</v>
      </c>
      <c r="V31" s="203">
        <v>0.36</v>
      </c>
      <c r="W31" s="203">
        <v>0.8</v>
      </c>
      <c r="X31" s="203">
        <v>2.6</v>
      </c>
      <c r="Y31" s="203">
        <v>0</v>
      </c>
      <c r="Z31" s="203">
        <v>4.88</v>
      </c>
      <c r="AA31" s="203">
        <v>1.58</v>
      </c>
      <c r="AB31" s="203">
        <v>0</v>
      </c>
      <c r="AC31" s="203">
        <v>18.899999999999999</v>
      </c>
      <c r="AD31" s="203">
        <v>0</v>
      </c>
      <c r="AE31" s="203">
        <v>0</v>
      </c>
      <c r="AF31" s="203">
        <v>0</v>
      </c>
      <c r="AG31" s="203">
        <v>42.44</v>
      </c>
      <c r="AH31" s="203">
        <v>0</v>
      </c>
      <c r="AI31" s="203">
        <v>50.92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19.690000000000001</v>
      </c>
      <c r="AS31" s="203">
        <v>31</v>
      </c>
      <c r="AT31" s="203">
        <v>40.200000000000003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20.32</v>
      </c>
      <c r="L32" s="203">
        <v>0.25</v>
      </c>
      <c r="M32" s="203">
        <v>2.54</v>
      </c>
      <c r="N32" s="203">
        <v>2.08</v>
      </c>
      <c r="O32" s="203">
        <v>1.47</v>
      </c>
      <c r="P32" s="203">
        <v>1.1000000000000001</v>
      </c>
      <c r="Q32" s="203">
        <v>0.15</v>
      </c>
      <c r="R32" s="203">
        <v>0.74</v>
      </c>
      <c r="S32" s="203">
        <v>0.46</v>
      </c>
      <c r="T32" s="203">
        <v>0</v>
      </c>
      <c r="U32" s="203">
        <v>2.0299999999999998</v>
      </c>
      <c r="V32" s="203">
        <v>0.36</v>
      </c>
      <c r="W32" s="203">
        <v>0.8</v>
      </c>
      <c r="X32" s="203">
        <v>2.6</v>
      </c>
      <c r="Y32" s="203">
        <v>0</v>
      </c>
      <c r="Z32" s="203">
        <v>4.88</v>
      </c>
      <c r="AA32" s="203">
        <v>1.58</v>
      </c>
      <c r="AB32" s="203">
        <v>0</v>
      </c>
      <c r="AC32" s="203">
        <v>18.899999999999999</v>
      </c>
      <c r="AD32" s="203">
        <v>0</v>
      </c>
      <c r="AE32" s="203">
        <v>0</v>
      </c>
      <c r="AF32" s="203">
        <v>0</v>
      </c>
      <c r="AG32" s="203">
        <v>42.44</v>
      </c>
      <c r="AH32" s="203">
        <v>0</v>
      </c>
      <c r="AI32" s="203">
        <v>50.92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19.690000000000001</v>
      </c>
      <c r="AS32" s="203">
        <v>31</v>
      </c>
      <c r="AT32" s="203">
        <v>40.200000000000003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20.32</v>
      </c>
      <c r="L33" s="203">
        <v>0.25</v>
      </c>
      <c r="M33" s="203">
        <v>2.54</v>
      </c>
      <c r="N33" s="203">
        <v>2.08</v>
      </c>
      <c r="O33" s="203">
        <v>1.47</v>
      </c>
      <c r="P33" s="203">
        <v>1.1000000000000001</v>
      </c>
      <c r="Q33" s="203">
        <v>0.15</v>
      </c>
      <c r="R33" s="203">
        <v>0.74</v>
      </c>
      <c r="S33" s="203">
        <v>0.46</v>
      </c>
      <c r="T33" s="203">
        <v>0</v>
      </c>
      <c r="U33" s="203">
        <v>2.0299999999999998</v>
      </c>
      <c r="V33" s="203">
        <v>0.36</v>
      </c>
      <c r="W33" s="203">
        <v>0.8</v>
      </c>
      <c r="X33" s="203">
        <v>2.6</v>
      </c>
      <c r="Y33" s="203">
        <v>0</v>
      </c>
      <c r="Z33" s="203">
        <v>4.88</v>
      </c>
      <c r="AA33" s="203">
        <v>1.58</v>
      </c>
      <c r="AB33" s="203">
        <v>0</v>
      </c>
      <c r="AC33" s="203">
        <v>19.32</v>
      </c>
      <c r="AD33" s="203">
        <v>0</v>
      </c>
      <c r="AE33" s="203">
        <v>0</v>
      </c>
      <c r="AF33" s="203">
        <v>0</v>
      </c>
      <c r="AG33" s="203">
        <v>42.44</v>
      </c>
      <c r="AH33" s="203">
        <v>0</v>
      </c>
      <c r="AI33" s="203">
        <v>50.92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19.690000000000001</v>
      </c>
      <c r="AS33" s="203">
        <v>31</v>
      </c>
      <c r="AT33" s="203">
        <v>40.200000000000003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20.32</v>
      </c>
      <c r="L34" s="203">
        <v>0.25</v>
      </c>
      <c r="M34" s="203">
        <v>2.54</v>
      </c>
      <c r="N34" s="203">
        <v>2.08</v>
      </c>
      <c r="O34" s="203">
        <v>1.47</v>
      </c>
      <c r="P34" s="203">
        <v>1.1000000000000001</v>
      </c>
      <c r="Q34" s="203">
        <v>0.15</v>
      </c>
      <c r="R34" s="203">
        <v>0.74</v>
      </c>
      <c r="S34" s="203">
        <v>0.46</v>
      </c>
      <c r="T34" s="203">
        <v>0</v>
      </c>
      <c r="U34" s="203">
        <v>2.0299999999999998</v>
      </c>
      <c r="V34" s="203">
        <v>0.36</v>
      </c>
      <c r="W34" s="203">
        <v>0.8</v>
      </c>
      <c r="X34" s="203">
        <v>2.6</v>
      </c>
      <c r="Y34" s="203">
        <v>0</v>
      </c>
      <c r="Z34" s="203">
        <v>4.88</v>
      </c>
      <c r="AA34" s="203">
        <v>1.58</v>
      </c>
      <c r="AB34" s="203">
        <v>0</v>
      </c>
      <c r="AC34" s="203">
        <v>19.32</v>
      </c>
      <c r="AD34" s="203">
        <v>0</v>
      </c>
      <c r="AE34" s="203">
        <v>0</v>
      </c>
      <c r="AF34" s="203">
        <v>0</v>
      </c>
      <c r="AG34" s="203">
        <v>42.44</v>
      </c>
      <c r="AH34" s="203">
        <v>0</v>
      </c>
      <c r="AI34" s="203">
        <v>50.92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19.690000000000001</v>
      </c>
      <c r="AS34" s="203">
        <v>31</v>
      </c>
      <c r="AT34" s="203">
        <v>40.200000000000003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20.32</v>
      </c>
      <c r="L35" s="203">
        <v>0.25</v>
      </c>
      <c r="M35" s="203">
        <v>2.54</v>
      </c>
      <c r="N35" s="203">
        <v>2.08</v>
      </c>
      <c r="O35" s="203">
        <v>1.47</v>
      </c>
      <c r="P35" s="203">
        <v>1.1000000000000001</v>
      </c>
      <c r="Q35" s="203">
        <v>0.15</v>
      </c>
      <c r="R35" s="203">
        <v>0.74</v>
      </c>
      <c r="S35" s="203">
        <v>0.46</v>
      </c>
      <c r="T35" s="203">
        <v>0</v>
      </c>
      <c r="U35" s="203">
        <v>2.0299999999999998</v>
      </c>
      <c r="V35" s="203">
        <v>0.36</v>
      </c>
      <c r="W35" s="203">
        <v>0.8</v>
      </c>
      <c r="X35" s="203">
        <v>2.6</v>
      </c>
      <c r="Y35" s="203">
        <v>0</v>
      </c>
      <c r="Z35" s="203">
        <v>4.88</v>
      </c>
      <c r="AA35" s="203">
        <v>1.58</v>
      </c>
      <c r="AB35" s="203">
        <v>0</v>
      </c>
      <c r="AC35" s="203">
        <v>19.32</v>
      </c>
      <c r="AD35" s="203">
        <v>0</v>
      </c>
      <c r="AE35" s="203">
        <v>0</v>
      </c>
      <c r="AF35" s="203">
        <v>0</v>
      </c>
      <c r="AG35" s="203">
        <v>42.44</v>
      </c>
      <c r="AH35" s="203">
        <v>0</v>
      </c>
      <c r="AI35" s="203">
        <v>50.92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19.690000000000001</v>
      </c>
      <c r="AS35" s="203">
        <v>31</v>
      </c>
      <c r="AT35" s="203">
        <v>40.200000000000003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20.32</v>
      </c>
      <c r="L36" s="203">
        <v>0.25</v>
      </c>
      <c r="M36" s="203">
        <v>2.54</v>
      </c>
      <c r="N36" s="203">
        <v>2.08</v>
      </c>
      <c r="O36" s="203">
        <v>1.47</v>
      </c>
      <c r="P36" s="203">
        <v>1.1000000000000001</v>
      </c>
      <c r="Q36" s="203">
        <v>0.15</v>
      </c>
      <c r="R36" s="203">
        <v>0.74</v>
      </c>
      <c r="S36" s="203">
        <v>0.46</v>
      </c>
      <c r="T36" s="203">
        <v>0</v>
      </c>
      <c r="U36" s="203">
        <v>2.0299999999999998</v>
      </c>
      <c r="V36" s="203">
        <v>0.36</v>
      </c>
      <c r="W36" s="203">
        <v>0.8</v>
      </c>
      <c r="X36" s="203">
        <v>2.6</v>
      </c>
      <c r="Y36" s="203">
        <v>0</v>
      </c>
      <c r="Z36" s="203">
        <v>4.88</v>
      </c>
      <c r="AA36" s="203">
        <v>1.58</v>
      </c>
      <c r="AB36" s="203">
        <v>0</v>
      </c>
      <c r="AC36" s="203">
        <v>19.32</v>
      </c>
      <c r="AD36" s="203">
        <v>0</v>
      </c>
      <c r="AE36" s="203">
        <v>0</v>
      </c>
      <c r="AF36" s="203">
        <v>0</v>
      </c>
      <c r="AG36" s="203">
        <v>42.44</v>
      </c>
      <c r="AH36" s="203">
        <v>0</v>
      </c>
      <c r="AI36" s="203">
        <v>50.92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19.690000000000001</v>
      </c>
      <c r="AS36" s="203">
        <v>31</v>
      </c>
      <c r="AT36" s="203">
        <v>40.200000000000003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20.32</v>
      </c>
      <c r="L37" s="203">
        <v>0.25</v>
      </c>
      <c r="M37" s="203">
        <v>2.54</v>
      </c>
      <c r="N37" s="203">
        <v>2.08</v>
      </c>
      <c r="O37" s="203">
        <v>1.47</v>
      </c>
      <c r="P37" s="203">
        <v>1.1000000000000001</v>
      </c>
      <c r="Q37" s="203">
        <v>0.15</v>
      </c>
      <c r="R37" s="203">
        <v>0.74</v>
      </c>
      <c r="S37" s="203">
        <v>0.46</v>
      </c>
      <c r="T37" s="203">
        <v>0</v>
      </c>
      <c r="U37" s="203">
        <v>2.0299999999999998</v>
      </c>
      <c r="V37" s="203">
        <v>0.36</v>
      </c>
      <c r="W37" s="203">
        <v>0.8</v>
      </c>
      <c r="X37" s="203">
        <v>2.6</v>
      </c>
      <c r="Y37" s="203">
        <v>0</v>
      </c>
      <c r="Z37" s="203">
        <v>4.88</v>
      </c>
      <c r="AA37" s="203">
        <v>1.58</v>
      </c>
      <c r="AB37" s="203">
        <v>0</v>
      </c>
      <c r="AC37" s="203">
        <v>19.32</v>
      </c>
      <c r="AD37" s="203">
        <v>0</v>
      </c>
      <c r="AE37" s="203">
        <v>0</v>
      </c>
      <c r="AF37" s="203">
        <v>0</v>
      </c>
      <c r="AG37" s="203">
        <v>42.44</v>
      </c>
      <c r="AH37" s="203">
        <v>0</v>
      </c>
      <c r="AI37" s="203">
        <v>50.92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19.55</v>
      </c>
      <c r="AS37" s="203">
        <v>31</v>
      </c>
      <c r="AT37" s="203">
        <v>40.200000000000003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20.32</v>
      </c>
      <c r="L38" s="203">
        <v>0.25</v>
      </c>
      <c r="M38" s="203">
        <v>2.54</v>
      </c>
      <c r="N38" s="203">
        <v>2.08</v>
      </c>
      <c r="O38" s="203">
        <v>1.47</v>
      </c>
      <c r="P38" s="203">
        <v>1.1000000000000001</v>
      </c>
      <c r="Q38" s="203">
        <v>0.15</v>
      </c>
      <c r="R38" s="203">
        <v>0.74</v>
      </c>
      <c r="S38" s="203">
        <v>0.46</v>
      </c>
      <c r="T38" s="203">
        <v>0</v>
      </c>
      <c r="U38" s="203">
        <v>2.0299999999999998</v>
      </c>
      <c r="V38" s="203">
        <v>0.36</v>
      </c>
      <c r="W38" s="203">
        <v>0.8</v>
      </c>
      <c r="X38" s="203">
        <v>2.6</v>
      </c>
      <c r="Y38" s="203">
        <v>0</v>
      </c>
      <c r="Z38" s="203">
        <v>4.88</v>
      </c>
      <c r="AA38" s="203">
        <v>1.58</v>
      </c>
      <c r="AB38" s="203">
        <v>0</v>
      </c>
      <c r="AC38" s="203">
        <v>19.32</v>
      </c>
      <c r="AD38" s="203">
        <v>0</v>
      </c>
      <c r="AE38" s="203">
        <v>0</v>
      </c>
      <c r="AF38" s="203">
        <v>0</v>
      </c>
      <c r="AG38" s="203">
        <v>42.44</v>
      </c>
      <c r="AH38" s="203">
        <v>0</v>
      </c>
      <c r="AI38" s="203">
        <v>50.92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19.55</v>
      </c>
      <c r="AS38" s="203">
        <v>31</v>
      </c>
      <c r="AT38" s="203">
        <v>40.200000000000003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20.32</v>
      </c>
      <c r="L39" s="203">
        <v>0.25</v>
      </c>
      <c r="M39" s="203">
        <v>2.54</v>
      </c>
      <c r="N39" s="203">
        <v>2.08</v>
      </c>
      <c r="O39" s="203">
        <v>1.47</v>
      </c>
      <c r="P39" s="203">
        <v>1.1000000000000001</v>
      </c>
      <c r="Q39" s="203">
        <v>0.15</v>
      </c>
      <c r="R39" s="203">
        <v>0.74</v>
      </c>
      <c r="S39" s="203">
        <v>0.46</v>
      </c>
      <c r="T39" s="203">
        <v>0</v>
      </c>
      <c r="U39" s="203">
        <v>2.0299999999999998</v>
      </c>
      <c r="V39" s="203">
        <v>0.36</v>
      </c>
      <c r="W39" s="203">
        <v>0.8</v>
      </c>
      <c r="X39" s="203">
        <v>2.6</v>
      </c>
      <c r="Y39" s="203">
        <v>0</v>
      </c>
      <c r="Z39" s="203">
        <v>4.88</v>
      </c>
      <c r="AA39" s="203">
        <v>1.58</v>
      </c>
      <c r="AB39" s="203">
        <v>0</v>
      </c>
      <c r="AC39" s="203">
        <v>19.32</v>
      </c>
      <c r="AD39" s="203">
        <v>0</v>
      </c>
      <c r="AE39" s="203">
        <v>0</v>
      </c>
      <c r="AF39" s="203">
        <v>0</v>
      </c>
      <c r="AG39" s="203">
        <v>42.44</v>
      </c>
      <c r="AH39" s="203">
        <v>0</v>
      </c>
      <c r="AI39" s="203">
        <v>50.92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19.32</v>
      </c>
      <c r="AS39" s="203">
        <v>31</v>
      </c>
      <c r="AT39" s="203">
        <v>40.200000000000003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20.32</v>
      </c>
      <c r="L40" s="203">
        <v>0.25</v>
      </c>
      <c r="M40" s="203">
        <v>2.54</v>
      </c>
      <c r="N40" s="203">
        <v>2.08</v>
      </c>
      <c r="O40" s="203">
        <v>1.47</v>
      </c>
      <c r="P40" s="203">
        <v>1.1000000000000001</v>
      </c>
      <c r="Q40" s="203">
        <v>0.15</v>
      </c>
      <c r="R40" s="203">
        <v>0.74</v>
      </c>
      <c r="S40" s="203">
        <v>0.46</v>
      </c>
      <c r="T40" s="203">
        <v>0</v>
      </c>
      <c r="U40" s="203">
        <v>2.0299999999999998</v>
      </c>
      <c r="V40" s="203">
        <v>0.36</v>
      </c>
      <c r="W40" s="203">
        <v>0.8</v>
      </c>
      <c r="X40" s="203">
        <v>2.6</v>
      </c>
      <c r="Y40" s="203">
        <v>0</v>
      </c>
      <c r="Z40" s="203">
        <v>4.88</v>
      </c>
      <c r="AA40" s="203">
        <v>1.58</v>
      </c>
      <c r="AB40" s="203">
        <v>0</v>
      </c>
      <c r="AC40" s="203">
        <v>19.32</v>
      </c>
      <c r="AD40" s="203">
        <v>0</v>
      </c>
      <c r="AE40" s="203">
        <v>0</v>
      </c>
      <c r="AF40" s="203">
        <v>0</v>
      </c>
      <c r="AG40" s="203">
        <v>42.44</v>
      </c>
      <c r="AH40" s="203">
        <v>0</v>
      </c>
      <c r="AI40" s="203">
        <v>50.92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19.32</v>
      </c>
      <c r="AS40" s="203">
        <v>31</v>
      </c>
      <c r="AT40" s="203">
        <v>40.200000000000003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106.12</v>
      </c>
      <c r="L41" s="203">
        <v>0.25</v>
      </c>
      <c r="M41" s="203">
        <v>2.54</v>
      </c>
      <c r="N41" s="203">
        <v>2.08</v>
      </c>
      <c r="O41" s="203">
        <v>1.47</v>
      </c>
      <c r="P41" s="203">
        <v>1.1000000000000001</v>
      </c>
      <c r="Q41" s="203">
        <v>0.15</v>
      </c>
      <c r="R41" s="203">
        <v>0.74</v>
      </c>
      <c r="S41" s="203">
        <v>0.46</v>
      </c>
      <c r="T41" s="203">
        <v>0</v>
      </c>
      <c r="U41" s="203">
        <v>2.0299999999999998</v>
      </c>
      <c r="V41" s="203">
        <v>0.36</v>
      </c>
      <c r="W41" s="203">
        <v>0.8</v>
      </c>
      <c r="X41" s="203">
        <v>2.6</v>
      </c>
      <c r="Y41" s="203">
        <v>0</v>
      </c>
      <c r="Z41" s="203">
        <v>4.88</v>
      </c>
      <c r="AA41" s="203">
        <v>1.58</v>
      </c>
      <c r="AB41" s="203">
        <v>0</v>
      </c>
      <c r="AC41" s="203">
        <v>19.32</v>
      </c>
      <c r="AD41" s="203">
        <v>0</v>
      </c>
      <c r="AE41" s="203">
        <v>0</v>
      </c>
      <c r="AF41" s="203">
        <v>0</v>
      </c>
      <c r="AG41" s="203">
        <v>42.44</v>
      </c>
      <c r="AH41" s="203">
        <v>0</v>
      </c>
      <c r="AI41" s="203">
        <v>50.92</v>
      </c>
      <c r="AJ41" s="203">
        <v>0</v>
      </c>
      <c r="AK41" s="203">
        <v>15.61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19.32</v>
      </c>
      <c r="AS41" s="203">
        <v>31</v>
      </c>
      <c r="AT41" s="203">
        <v>40.200000000000003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173.32</v>
      </c>
      <c r="L42" s="203">
        <v>0.25</v>
      </c>
      <c r="M42" s="203">
        <v>2.54</v>
      </c>
      <c r="N42" s="203">
        <v>2.08</v>
      </c>
      <c r="O42" s="203">
        <v>1.47</v>
      </c>
      <c r="P42" s="203">
        <v>1.1000000000000001</v>
      </c>
      <c r="Q42" s="203">
        <v>0.15</v>
      </c>
      <c r="R42" s="203">
        <v>0.74</v>
      </c>
      <c r="S42" s="203">
        <v>0.46</v>
      </c>
      <c r="T42" s="203">
        <v>0</v>
      </c>
      <c r="U42" s="203">
        <v>2.0299999999999998</v>
      </c>
      <c r="V42" s="203">
        <v>0.36</v>
      </c>
      <c r="W42" s="203">
        <v>0.8</v>
      </c>
      <c r="X42" s="203">
        <v>2.6</v>
      </c>
      <c r="Y42" s="203">
        <v>0</v>
      </c>
      <c r="Z42" s="203">
        <v>4.88</v>
      </c>
      <c r="AA42" s="203">
        <v>1.58</v>
      </c>
      <c r="AB42" s="203">
        <v>0</v>
      </c>
      <c r="AC42" s="203">
        <v>19.32</v>
      </c>
      <c r="AD42" s="203">
        <v>0</v>
      </c>
      <c r="AE42" s="203">
        <v>0</v>
      </c>
      <c r="AF42" s="203">
        <v>0</v>
      </c>
      <c r="AG42" s="203">
        <v>42.44</v>
      </c>
      <c r="AH42" s="203">
        <v>0</v>
      </c>
      <c r="AI42" s="203">
        <v>50.92</v>
      </c>
      <c r="AJ42" s="203">
        <v>0</v>
      </c>
      <c r="AK42" s="203">
        <v>15.61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19.18</v>
      </c>
      <c r="AS42" s="203">
        <v>31</v>
      </c>
      <c r="AT42" s="203">
        <v>40.200000000000003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240.79</v>
      </c>
      <c r="L43" s="203">
        <v>0.25</v>
      </c>
      <c r="M43" s="203">
        <v>2.54</v>
      </c>
      <c r="N43" s="203">
        <v>2.08</v>
      </c>
      <c r="O43" s="203">
        <v>1.47</v>
      </c>
      <c r="P43" s="203">
        <v>1.1000000000000001</v>
      </c>
      <c r="Q43" s="203">
        <v>0.15</v>
      </c>
      <c r="R43" s="203">
        <v>0.74</v>
      </c>
      <c r="S43" s="203">
        <v>0.46</v>
      </c>
      <c r="T43" s="203">
        <v>0</v>
      </c>
      <c r="U43" s="203">
        <v>2.0299999999999998</v>
      </c>
      <c r="V43" s="203">
        <v>0.36</v>
      </c>
      <c r="W43" s="203">
        <v>0.81</v>
      </c>
      <c r="X43" s="203">
        <v>2.6</v>
      </c>
      <c r="Y43" s="203">
        <v>0</v>
      </c>
      <c r="Z43" s="203">
        <v>4.88</v>
      </c>
      <c r="AA43" s="203">
        <v>1.58</v>
      </c>
      <c r="AB43" s="203">
        <v>0</v>
      </c>
      <c r="AC43" s="203">
        <v>19.32</v>
      </c>
      <c r="AD43" s="203">
        <v>0</v>
      </c>
      <c r="AE43" s="203">
        <v>0</v>
      </c>
      <c r="AF43" s="203">
        <v>0</v>
      </c>
      <c r="AG43" s="203">
        <v>42.44</v>
      </c>
      <c r="AH43" s="203">
        <v>0</v>
      </c>
      <c r="AI43" s="203">
        <v>50.92</v>
      </c>
      <c r="AJ43" s="203">
        <v>0</v>
      </c>
      <c r="AK43" s="203">
        <v>15.61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19.09</v>
      </c>
      <c r="AS43" s="203">
        <v>31</v>
      </c>
      <c r="AT43" s="203">
        <v>40.200000000000003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240.79</v>
      </c>
      <c r="L44" s="203">
        <v>0.25</v>
      </c>
      <c r="M44" s="203">
        <v>2.54</v>
      </c>
      <c r="N44" s="203">
        <v>2.08</v>
      </c>
      <c r="O44" s="203">
        <v>1.47</v>
      </c>
      <c r="P44" s="203">
        <v>1.1000000000000001</v>
      </c>
      <c r="Q44" s="203">
        <v>0.15</v>
      </c>
      <c r="R44" s="203">
        <v>0.74</v>
      </c>
      <c r="S44" s="203">
        <v>0.46</v>
      </c>
      <c r="T44" s="203">
        <v>0</v>
      </c>
      <c r="U44" s="203">
        <v>2.0299999999999998</v>
      </c>
      <c r="V44" s="203">
        <v>0.36</v>
      </c>
      <c r="W44" s="203">
        <v>0.81</v>
      </c>
      <c r="X44" s="203">
        <v>2.6</v>
      </c>
      <c r="Y44" s="203">
        <v>0</v>
      </c>
      <c r="Z44" s="203">
        <v>4.88</v>
      </c>
      <c r="AA44" s="203">
        <v>1.58</v>
      </c>
      <c r="AB44" s="203">
        <v>0</v>
      </c>
      <c r="AC44" s="203">
        <v>18.899999999999999</v>
      </c>
      <c r="AD44" s="203">
        <v>0</v>
      </c>
      <c r="AE44" s="203">
        <v>0</v>
      </c>
      <c r="AF44" s="203">
        <v>0</v>
      </c>
      <c r="AG44" s="203">
        <v>42.44</v>
      </c>
      <c r="AH44" s="203">
        <v>0</v>
      </c>
      <c r="AI44" s="203">
        <v>50.92</v>
      </c>
      <c r="AJ44" s="203">
        <v>0</v>
      </c>
      <c r="AK44" s="203">
        <v>15.61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19.09</v>
      </c>
      <c r="AS44" s="203">
        <v>31</v>
      </c>
      <c r="AT44" s="203">
        <v>40.200000000000003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240.79</v>
      </c>
      <c r="L45" s="203">
        <v>0.25</v>
      </c>
      <c r="M45" s="203">
        <v>2.54</v>
      </c>
      <c r="N45" s="203">
        <v>2.08</v>
      </c>
      <c r="O45" s="203">
        <v>1.47</v>
      </c>
      <c r="P45" s="203">
        <v>1.1000000000000001</v>
      </c>
      <c r="Q45" s="203">
        <v>0.15</v>
      </c>
      <c r="R45" s="203">
        <v>0.74</v>
      </c>
      <c r="S45" s="203">
        <v>0.46</v>
      </c>
      <c r="T45" s="203">
        <v>0</v>
      </c>
      <c r="U45" s="203">
        <v>2.0299999999999998</v>
      </c>
      <c r="V45" s="203">
        <v>0.36</v>
      </c>
      <c r="W45" s="203">
        <v>0.81</v>
      </c>
      <c r="X45" s="203">
        <v>2.6</v>
      </c>
      <c r="Y45" s="203">
        <v>0</v>
      </c>
      <c r="Z45" s="203">
        <v>4.88</v>
      </c>
      <c r="AA45" s="203">
        <v>1.58</v>
      </c>
      <c r="AB45" s="203">
        <v>0</v>
      </c>
      <c r="AC45" s="203">
        <v>18.899999999999999</v>
      </c>
      <c r="AD45" s="203">
        <v>0</v>
      </c>
      <c r="AE45" s="203">
        <v>0</v>
      </c>
      <c r="AF45" s="203">
        <v>0</v>
      </c>
      <c r="AG45" s="203">
        <v>42.44</v>
      </c>
      <c r="AH45" s="203">
        <v>0</v>
      </c>
      <c r="AI45" s="203">
        <v>50.92</v>
      </c>
      <c r="AJ45" s="203">
        <v>0</v>
      </c>
      <c r="AK45" s="203">
        <v>15.61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19</v>
      </c>
      <c r="AS45" s="203">
        <v>31</v>
      </c>
      <c r="AT45" s="203">
        <v>40.200000000000003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240.79</v>
      </c>
      <c r="L46" s="203">
        <v>0.25</v>
      </c>
      <c r="M46" s="203">
        <v>2.54</v>
      </c>
      <c r="N46" s="203">
        <v>2.08</v>
      </c>
      <c r="O46" s="203">
        <v>1.47</v>
      </c>
      <c r="P46" s="203">
        <v>1.1000000000000001</v>
      </c>
      <c r="Q46" s="203">
        <v>0.15</v>
      </c>
      <c r="R46" s="203">
        <v>0.74</v>
      </c>
      <c r="S46" s="203">
        <v>0.46</v>
      </c>
      <c r="T46" s="203">
        <v>0</v>
      </c>
      <c r="U46" s="203">
        <v>2.0299999999999998</v>
      </c>
      <c r="V46" s="203">
        <v>0.36</v>
      </c>
      <c r="W46" s="203">
        <v>0.81</v>
      </c>
      <c r="X46" s="203">
        <v>2.6</v>
      </c>
      <c r="Y46" s="203">
        <v>0</v>
      </c>
      <c r="Z46" s="203">
        <v>4.88</v>
      </c>
      <c r="AA46" s="203">
        <v>1.58</v>
      </c>
      <c r="AB46" s="203">
        <v>0</v>
      </c>
      <c r="AC46" s="203">
        <v>18.899999999999999</v>
      </c>
      <c r="AD46" s="203">
        <v>0</v>
      </c>
      <c r="AE46" s="203">
        <v>0</v>
      </c>
      <c r="AF46" s="203">
        <v>0</v>
      </c>
      <c r="AG46" s="203">
        <v>42.44</v>
      </c>
      <c r="AH46" s="203">
        <v>0</v>
      </c>
      <c r="AI46" s="203">
        <v>50.92</v>
      </c>
      <c r="AJ46" s="203">
        <v>0</v>
      </c>
      <c r="AK46" s="203">
        <v>15.61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19</v>
      </c>
      <c r="AS46" s="203">
        <v>31</v>
      </c>
      <c r="AT46" s="203">
        <v>40.200000000000003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240.79</v>
      </c>
      <c r="L47" s="203">
        <v>0.25</v>
      </c>
      <c r="M47" s="203">
        <v>2.54</v>
      </c>
      <c r="N47" s="203">
        <v>2.08</v>
      </c>
      <c r="O47" s="203">
        <v>1.47</v>
      </c>
      <c r="P47" s="203">
        <v>1.1000000000000001</v>
      </c>
      <c r="Q47" s="203">
        <v>0.15</v>
      </c>
      <c r="R47" s="203">
        <v>0.74</v>
      </c>
      <c r="S47" s="203">
        <v>0.46</v>
      </c>
      <c r="T47" s="203">
        <v>0</v>
      </c>
      <c r="U47" s="203">
        <v>2.0299999999999998</v>
      </c>
      <c r="V47" s="203">
        <v>0.36</v>
      </c>
      <c r="W47" s="203">
        <v>0.81</v>
      </c>
      <c r="X47" s="203">
        <v>2.6</v>
      </c>
      <c r="Y47" s="203">
        <v>0</v>
      </c>
      <c r="Z47" s="203">
        <v>4.88</v>
      </c>
      <c r="AA47" s="203">
        <v>1.58</v>
      </c>
      <c r="AB47" s="203">
        <v>0</v>
      </c>
      <c r="AC47" s="203">
        <v>18.899999999999999</v>
      </c>
      <c r="AD47" s="203">
        <v>0</v>
      </c>
      <c r="AE47" s="203">
        <v>0</v>
      </c>
      <c r="AF47" s="203">
        <v>0</v>
      </c>
      <c r="AG47" s="203">
        <v>42.44</v>
      </c>
      <c r="AH47" s="203">
        <v>0</v>
      </c>
      <c r="AI47" s="203">
        <v>50.92</v>
      </c>
      <c r="AJ47" s="203">
        <v>0</v>
      </c>
      <c r="AK47" s="203">
        <v>15.59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18.91</v>
      </c>
      <c r="AS47" s="203">
        <v>31</v>
      </c>
      <c r="AT47" s="203">
        <v>40.200000000000003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240.79</v>
      </c>
      <c r="L48" s="203">
        <v>0.25</v>
      </c>
      <c r="M48" s="203">
        <v>2.54</v>
      </c>
      <c r="N48" s="203">
        <v>2.08</v>
      </c>
      <c r="O48" s="203">
        <v>1.47</v>
      </c>
      <c r="P48" s="203">
        <v>1.1000000000000001</v>
      </c>
      <c r="Q48" s="203">
        <v>0.15</v>
      </c>
      <c r="R48" s="203">
        <v>0.74</v>
      </c>
      <c r="S48" s="203">
        <v>0.46</v>
      </c>
      <c r="T48" s="203">
        <v>0</v>
      </c>
      <c r="U48" s="203">
        <v>2.0299999999999998</v>
      </c>
      <c r="V48" s="203">
        <v>0.36</v>
      </c>
      <c r="W48" s="203">
        <v>0.81</v>
      </c>
      <c r="X48" s="203">
        <v>2.6</v>
      </c>
      <c r="Y48" s="203">
        <v>0</v>
      </c>
      <c r="Z48" s="203">
        <v>4.88</v>
      </c>
      <c r="AA48" s="203">
        <v>1.58</v>
      </c>
      <c r="AB48" s="203">
        <v>0</v>
      </c>
      <c r="AC48" s="203">
        <v>18.899999999999999</v>
      </c>
      <c r="AD48" s="203">
        <v>0</v>
      </c>
      <c r="AE48" s="203">
        <v>0</v>
      </c>
      <c r="AF48" s="203">
        <v>0</v>
      </c>
      <c r="AG48" s="203">
        <v>42.44</v>
      </c>
      <c r="AH48" s="203">
        <v>0</v>
      </c>
      <c r="AI48" s="203">
        <v>50.92</v>
      </c>
      <c r="AJ48" s="203">
        <v>0</v>
      </c>
      <c r="AK48" s="203">
        <v>15.59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18.91</v>
      </c>
      <c r="AS48" s="203">
        <v>31</v>
      </c>
      <c r="AT48" s="203">
        <v>40.200000000000003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240.79</v>
      </c>
      <c r="L49" s="203">
        <v>0.25</v>
      </c>
      <c r="M49" s="203">
        <v>2.54</v>
      </c>
      <c r="N49" s="203">
        <v>2.08</v>
      </c>
      <c r="O49" s="203">
        <v>1.47</v>
      </c>
      <c r="P49" s="203">
        <v>1.1000000000000001</v>
      </c>
      <c r="Q49" s="203">
        <v>0.15</v>
      </c>
      <c r="R49" s="203">
        <v>0.72</v>
      </c>
      <c r="S49" s="203">
        <v>0.16</v>
      </c>
      <c r="T49" s="203">
        <v>0</v>
      </c>
      <c r="U49" s="203">
        <v>2.0299999999999998</v>
      </c>
      <c r="V49" s="203">
        <v>0.36</v>
      </c>
      <c r="W49" s="203">
        <v>0.81</v>
      </c>
      <c r="X49" s="203">
        <v>2.6</v>
      </c>
      <c r="Y49" s="203">
        <v>0</v>
      </c>
      <c r="Z49" s="203">
        <v>4.88</v>
      </c>
      <c r="AA49" s="203">
        <v>1.58</v>
      </c>
      <c r="AB49" s="203">
        <v>0</v>
      </c>
      <c r="AC49" s="203">
        <v>18.899999999999999</v>
      </c>
      <c r="AD49" s="203">
        <v>0</v>
      </c>
      <c r="AE49" s="203">
        <v>0</v>
      </c>
      <c r="AF49" s="203">
        <v>0</v>
      </c>
      <c r="AG49" s="203">
        <v>42.44</v>
      </c>
      <c r="AH49" s="203">
        <v>0</v>
      </c>
      <c r="AI49" s="203">
        <v>50.92</v>
      </c>
      <c r="AJ49" s="203">
        <v>0</v>
      </c>
      <c r="AK49" s="203">
        <v>15.59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18.72</v>
      </c>
      <c r="AS49" s="203">
        <v>31</v>
      </c>
      <c r="AT49" s="203">
        <v>40.200000000000003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240.79</v>
      </c>
      <c r="L50" s="203">
        <v>2.97</v>
      </c>
      <c r="M50" s="203">
        <v>2.54</v>
      </c>
      <c r="N50" s="203">
        <v>2.08</v>
      </c>
      <c r="O50" s="203">
        <v>1.47</v>
      </c>
      <c r="P50" s="203">
        <v>1.1000000000000001</v>
      </c>
      <c r="Q50" s="203">
        <v>2.0099999999999998</v>
      </c>
      <c r="R50" s="203">
        <v>8.8000000000000007</v>
      </c>
      <c r="S50" s="203">
        <v>5.64</v>
      </c>
      <c r="T50" s="203">
        <v>0</v>
      </c>
      <c r="U50" s="203">
        <v>2.0299999999999998</v>
      </c>
      <c r="V50" s="203">
        <v>0.36</v>
      </c>
      <c r="W50" s="203">
        <v>0.81</v>
      </c>
      <c r="X50" s="203">
        <v>2.6</v>
      </c>
      <c r="Y50" s="203">
        <v>0</v>
      </c>
      <c r="Z50" s="203">
        <v>4.88</v>
      </c>
      <c r="AA50" s="203">
        <v>18.170000000000002</v>
      </c>
      <c r="AB50" s="203">
        <v>0</v>
      </c>
      <c r="AC50" s="203">
        <v>18.899999999999999</v>
      </c>
      <c r="AD50" s="203">
        <v>0</v>
      </c>
      <c r="AE50" s="203">
        <v>0</v>
      </c>
      <c r="AF50" s="203">
        <v>0</v>
      </c>
      <c r="AG50" s="203">
        <v>42.44</v>
      </c>
      <c r="AH50" s="203">
        <v>0</v>
      </c>
      <c r="AI50" s="203">
        <v>50.92</v>
      </c>
      <c r="AJ50" s="203">
        <v>0</v>
      </c>
      <c r="AK50" s="203">
        <v>15.59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18.72</v>
      </c>
      <c r="AS50" s="203">
        <v>31</v>
      </c>
      <c r="AT50" s="203">
        <v>40.200000000000003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240.79</v>
      </c>
      <c r="L51" s="203">
        <v>2.97</v>
      </c>
      <c r="M51" s="203">
        <v>2.54</v>
      </c>
      <c r="N51" s="203">
        <v>2.08</v>
      </c>
      <c r="O51" s="203">
        <v>1.47</v>
      </c>
      <c r="P51" s="203">
        <v>1.1000000000000001</v>
      </c>
      <c r="Q51" s="203">
        <v>2.14</v>
      </c>
      <c r="R51" s="203">
        <v>8.8000000000000007</v>
      </c>
      <c r="S51" s="203">
        <v>5.64</v>
      </c>
      <c r="T51" s="203">
        <v>0</v>
      </c>
      <c r="U51" s="203">
        <v>2.0299999999999998</v>
      </c>
      <c r="V51" s="203">
        <v>4.7699999999999996</v>
      </c>
      <c r="W51" s="203">
        <v>0.8</v>
      </c>
      <c r="X51" s="203">
        <v>2.6</v>
      </c>
      <c r="Y51" s="203">
        <v>0</v>
      </c>
      <c r="Z51" s="203">
        <v>4.88</v>
      </c>
      <c r="AA51" s="203">
        <v>18.170000000000002</v>
      </c>
      <c r="AB51" s="203">
        <v>0</v>
      </c>
      <c r="AC51" s="203">
        <v>18.899999999999999</v>
      </c>
      <c r="AD51" s="203">
        <v>0</v>
      </c>
      <c r="AE51" s="203">
        <v>0</v>
      </c>
      <c r="AF51" s="203">
        <v>0</v>
      </c>
      <c r="AG51" s="203">
        <v>42.44</v>
      </c>
      <c r="AH51" s="203">
        <v>0</v>
      </c>
      <c r="AI51" s="203">
        <v>50.92</v>
      </c>
      <c r="AJ51" s="203">
        <v>0</v>
      </c>
      <c r="AK51" s="203">
        <v>15.59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18.63</v>
      </c>
      <c r="AS51" s="203">
        <v>31</v>
      </c>
      <c r="AT51" s="203">
        <v>40.200000000000003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317.60000000000002</v>
      </c>
      <c r="L52" s="203">
        <v>2.93</v>
      </c>
      <c r="M52" s="203">
        <v>2.54</v>
      </c>
      <c r="N52" s="203">
        <v>2.08</v>
      </c>
      <c r="O52" s="203">
        <v>1.47</v>
      </c>
      <c r="P52" s="203">
        <v>1.1000000000000001</v>
      </c>
      <c r="Q52" s="203">
        <v>2.14</v>
      </c>
      <c r="R52" s="203">
        <v>8.8000000000000007</v>
      </c>
      <c r="S52" s="203">
        <v>5.64</v>
      </c>
      <c r="T52" s="203">
        <v>0</v>
      </c>
      <c r="U52" s="203">
        <v>2.0299999999999998</v>
      </c>
      <c r="V52" s="203">
        <v>4.7699999999999996</v>
      </c>
      <c r="W52" s="203">
        <v>0.8</v>
      </c>
      <c r="X52" s="203">
        <v>2.6</v>
      </c>
      <c r="Y52" s="203">
        <v>0</v>
      </c>
      <c r="Z52" s="203">
        <v>4.88</v>
      </c>
      <c r="AA52" s="203">
        <v>18.170000000000002</v>
      </c>
      <c r="AB52" s="203">
        <v>0</v>
      </c>
      <c r="AC52" s="203">
        <v>18.899999999999999</v>
      </c>
      <c r="AD52" s="203">
        <v>0</v>
      </c>
      <c r="AE52" s="203">
        <v>0</v>
      </c>
      <c r="AF52" s="203">
        <v>0</v>
      </c>
      <c r="AG52" s="203">
        <v>42.44</v>
      </c>
      <c r="AH52" s="203">
        <v>0</v>
      </c>
      <c r="AI52" s="203">
        <v>50.92</v>
      </c>
      <c r="AJ52" s="203">
        <v>0</v>
      </c>
      <c r="AK52" s="203">
        <v>15.59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18.63</v>
      </c>
      <c r="AS52" s="203">
        <v>31</v>
      </c>
      <c r="AT52" s="203">
        <v>40.200000000000003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336.8</v>
      </c>
      <c r="L53" s="203">
        <v>2.93</v>
      </c>
      <c r="M53" s="203">
        <v>2.54</v>
      </c>
      <c r="N53" s="203">
        <v>2.08</v>
      </c>
      <c r="O53" s="203">
        <v>1.47</v>
      </c>
      <c r="P53" s="203">
        <v>1.1000000000000001</v>
      </c>
      <c r="Q53" s="203">
        <v>2.14</v>
      </c>
      <c r="R53" s="203">
        <v>8.8000000000000007</v>
      </c>
      <c r="S53" s="203">
        <v>5.64</v>
      </c>
      <c r="T53" s="203">
        <v>0</v>
      </c>
      <c r="U53" s="203">
        <v>2.0299999999999998</v>
      </c>
      <c r="V53" s="203">
        <v>4.7699999999999996</v>
      </c>
      <c r="W53" s="203">
        <v>0.8</v>
      </c>
      <c r="X53" s="203">
        <v>2.6</v>
      </c>
      <c r="Y53" s="203">
        <v>0</v>
      </c>
      <c r="Z53" s="203">
        <v>4.88</v>
      </c>
      <c r="AA53" s="203">
        <v>18.170000000000002</v>
      </c>
      <c r="AB53" s="203">
        <v>0</v>
      </c>
      <c r="AC53" s="203">
        <v>18.899999999999999</v>
      </c>
      <c r="AD53" s="203">
        <v>0</v>
      </c>
      <c r="AE53" s="203">
        <v>0</v>
      </c>
      <c r="AF53" s="203">
        <v>0</v>
      </c>
      <c r="AG53" s="203">
        <v>42.44</v>
      </c>
      <c r="AH53" s="203">
        <v>0</v>
      </c>
      <c r="AI53" s="203">
        <v>50.92</v>
      </c>
      <c r="AJ53" s="203">
        <v>0</v>
      </c>
      <c r="AK53" s="203">
        <v>15.59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18.63</v>
      </c>
      <c r="AS53" s="203">
        <v>31</v>
      </c>
      <c r="AT53" s="203">
        <v>40.200000000000003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336.8</v>
      </c>
      <c r="L54" s="203">
        <v>2.93</v>
      </c>
      <c r="M54" s="203">
        <v>2.54</v>
      </c>
      <c r="N54" s="203">
        <v>2.08</v>
      </c>
      <c r="O54" s="203">
        <v>1.47</v>
      </c>
      <c r="P54" s="203">
        <v>1.1000000000000001</v>
      </c>
      <c r="Q54" s="203">
        <v>1.99</v>
      </c>
      <c r="R54" s="203">
        <v>8.8000000000000007</v>
      </c>
      <c r="S54" s="203">
        <v>5.64</v>
      </c>
      <c r="T54" s="203">
        <v>0</v>
      </c>
      <c r="U54" s="203">
        <v>2.0299999999999998</v>
      </c>
      <c r="V54" s="203">
        <v>4.7699999999999996</v>
      </c>
      <c r="W54" s="203">
        <v>0.8</v>
      </c>
      <c r="X54" s="203">
        <v>2.6</v>
      </c>
      <c r="Y54" s="203">
        <v>0</v>
      </c>
      <c r="Z54" s="203">
        <v>4.88</v>
      </c>
      <c r="AA54" s="203">
        <v>18.170000000000002</v>
      </c>
      <c r="AB54" s="203">
        <v>0</v>
      </c>
      <c r="AC54" s="203">
        <v>18.899999999999999</v>
      </c>
      <c r="AD54" s="203">
        <v>0</v>
      </c>
      <c r="AE54" s="203">
        <v>0</v>
      </c>
      <c r="AF54" s="203">
        <v>0</v>
      </c>
      <c r="AG54" s="203">
        <v>42.44</v>
      </c>
      <c r="AH54" s="203">
        <v>0</v>
      </c>
      <c r="AI54" s="203">
        <v>50.92</v>
      </c>
      <c r="AJ54" s="203">
        <v>0</v>
      </c>
      <c r="AK54" s="203">
        <v>15.59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18.63</v>
      </c>
      <c r="AS54" s="203">
        <v>31</v>
      </c>
      <c r="AT54" s="203">
        <v>40.200000000000003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336.8</v>
      </c>
      <c r="L55" s="203">
        <v>2.93</v>
      </c>
      <c r="M55" s="203">
        <v>2.54</v>
      </c>
      <c r="N55" s="203">
        <v>2.08</v>
      </c>
      <c r="O55" s="203">
        <v>1.47</v>
      </c>
      <c r="P55" s="203">
        <v>1.1000000000000001</v>
      </c>
      <c r="Q55" s="203">
        <v>1.99</v>
      </c>
      <c r="R55" s="203">
        <v>8.8000000000000007</v>
      </c>
      <c r="S55" s="203">
        <v>5.64</v>
      </c>
      <c r="T55" s="203">
        <v>0</v>
      </c>
      <c r="U55" s="203">
        <v>2.0299999999999998</v>
      </c>
      <c r="V55" s="203">
        <v>4.62</v>
      </c>
      <c r="W55" s="203">
        <v>0.56000000000000005</v>
      </c>
      <c r="X55" s="203">
        <v>2.6</v>
      </c>
      <c r="Y55" s="203">
        <v>0</v>
      </c>
      <c r="Z55" s="203">
        <v>38.700000000000003</v>
      </c>
      <c r="AA55" s="203">
        <v>13.55</v>
      </c>
      <c r="AB55" s="203">
        <v>0</v>
      </c>
      <c r="AC55" s="203">
        <v>18.899999999999999</v>
      </c>
      <c r="AD55" s="203">
        <v>0</v>
      </c>
      <c r="AE55" s="203">
        <v>0</v>
      </c>
      <c r="AF55" s="203">
        <v>0</v>
      </c>
      <c r="AG55" s="203">
        <v>42.44</v>
      </c>
      <c r="AH55" s="203">
        <v>0</v>
      </c>
      <c r="AI55" s="203">
        <v>50.92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18.54</v>
      </c>
      <c r="AS55" s="203">
        <v>31</v>
      </c>
      <c r="AT55" s="203">
        <v>40.200000000000003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336.8</v>
      </c>
      <c r="L56" s="203">
        <v>2.93</v>
      </c>
      <c r="M56" s="203">
        <v>2.54</v>
      </c>
      <c r="N56" s="203">
        <v>2.08</v>
      </c>
      <c r="O56" s="203">
        <v>1.47</v>
      </c>
      <c r="P56" s="203">
        <v>1.1000000000000001</v>
      </c>
      <c r="Q56" s="203">
        <v>1.99</v>
      </c>
      <c r="R56" s="203">
        <v>8.8000000000000007</v>
      </c>
      <c r="S56" s="203">
        <v>5.64</v>
      </c>
      <c r="T56" s="203">
        <v>0</v>
      </c>
      <c r="U56" s="203">
        <v>2.0299999999999998</v>
      </c>
      <c r="V56" s="203">
        <v>4.62</v>
      </c>
      <c r="W56" s="203">
        <v>0.8</v>
      </c>
      <c r="X56" s="203">
        <v>2.6</v>
      </c>
      <c r="Y56" s="203">
        <v>0</v>
      </c>
      <c r="Z56" s="203">
        <v>64.63</v>
      </c>
      <c r="AA56" s="203">
        <v>13.55</v>
      </c>
      <c r="AB56" s="203">
        <v>0</v>
      </c>
      <c r="AC56" s="203">
        <v>18.899999999999999</v>
      </c>
      <c r="AD56" s="203">
        <v>0</v>
      </c>
      <c r="AE56" s="203">
        <v>0</v>
      </c>
      <c r="AF56" s="203">
        <v>0</v>
      </c>
      <c r="AG56" s="203">
        <v>42.44</v>
      </c>
      <c r="AH56" s="203">
        <v>0</v>
      </c>
      <c r="AI56" s="203">
        <v>50.92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18.54</v>
      </c>
      <c r="AS56" s="203">
        <v>31</v>
      </c>
      <c r="AT56" s="203">
        <v>40.200000000000003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336.8</v>
      </c>
      <c r="L57" s="203">
        <v>2.93</v>
      </c>
      <c r="M57" s="203">
        <v>2.54</v>
      </c>
      <c r="N57" s="203">
        <v>2.08</v>
      </c>
      <c r="O57" s="203">
        <v>1.47</v>
      </c>
      <c r="P57" s="203">
        <v>1.1000000000000001</v>
      </c>
      <c r="Q57" s="203">
        <v>1.99</v>
      </c>
      <c r="R57" s="203">
        <v>8.8000000000000007</v>
      </c>
      <c r="S57" s="203">
        <v>5.64</v>
      </c>
      <c r="T57" s="203">
        <v>0</v>
      </c>
      <c r="U57" s="203">
        <v>2.0299999999999998</v>
      </c>
      <c r="V57" s="203">
        <v>4.62</v>
      </c>
      <c r="W57" s="203">
        <v>9.4700000000000006</v>
      </c>
      <c r="X57" s="203">
        <v>16.170000000000002</v>
      </c>
      <c r="Y57" s="203">
        <v>0</v>
      </c>
      <c r="Z57" s="203">
        <v>64.63</v>
      </c>
      <c r="AA57" s="203">
        <v>13.55</v>
      </c>
      <c r="AB57" s="203">
        <v>0</v>
      </c>
      <c r="AC57" s="203">
        <v>18.899999999999999</v>
      </c>
      <c r="AD57" s="203">
        <v>0</v>
      </c>
      <c r="AE57" s="203">
        <v>0</v>
      </c>
      <c r="AF57" s="203">
        <v>0</v>
      </c>
      <c r="AG57" s="203">
        <v>42.44</v>
      </c>
      <c r="AH57" s="203">
        <v>0</v>
      </c>
      <c r="AI57" s="203">
        <v>50.92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18.54</v>
      </c>
      <c r="AS57" s="203">
        <v>31</v>
      </c>
      <c r="AT57" s="203">
        <v>40.200000000000003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336.8</v>
      </c>
      <c r="L58" s="203">
        <v>2.93</v>
      </c>
      <c r="M58" s="203">
        <v>2.54</v>
      </c>
      <c r="N58" s="203">
        <v>2.08</v>
      </c>
      <c r="O58" s="203">
        <v>1.47</v>
      </c>
      <c r="P58" s="203">
        <v>1.1000000000000001</v>
      </c>
      <c r="Q58" s="203">
        <v>1.99</v>
      </c>
      <c r="R58" s="203">
        <v>8.8000000000000007</v>
      </c>
      <c r="S58" s="203">
        <v>5.64</v>
      </c>
      <c r="T58" s="203">
        <v>0</v>
      </c>
      <c r="U58" s="203">
        <v>2.0299999999999998</v>
      </c>
      <c r="V58" s="203">
        <v>4.62</v>
      </c>
      <c r="W58" s="203">
        <v>9.4700000000000006</v>
      </c>
      <c r="X58" s="203">
        <v>31.53</v>
      </c>
      <c r="Y58" s="203">
        <v>0</v>
      </c>
      <c r="Z58" s="203">
        <v>64.63</v>
      </c>
      <c r="AA58" s="203">
        <v>13.55</v>
      </c>
      <c r="AB58" s="203">
        <v>0</v>
      </c>
      <c r="AC58" s="203">
        <v>18.899999999999999</v>
      </c>
      <c r="AD58" s="203">
        <v>0</v>
      </c>
      <c r="AE58" s="203">
        <v>0</v>
      </c>
      <c r="AF58" s="203">
        <v>0</v>
      </c>
      <c r="AG58" s="203">
        <v>42.44</v>
      </c>
      <c r="AH58" s="203">
        <v>0</v>
      </c>
      <c r="AI58" s="203">
        <v>50.92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18.54</v>
      </c>
      <c r="AS58" s="203">
        <v>31</v>
      </c>
      <c r="AT58" s="203">
        <v>40.200000000000003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336.8</v>
      </c>
      <c r="L59" s="203">
        <v>2.93</v>
      </c>
      <c r="M59" s="203">
        <v>2.54</v>
      </c>
      <c r="N59" s="203">
        <v>2.08</v>
      </c>
      <c r="O59" s="203">
        <v>1.47</v>
      </c>
      <c r="P59" s="203">
        <v>1.1000000000000001</v>
      </c>
      <c r="Q59" s="203">
        <v>1.99</v>
      </c>
      <c r="R59" s="203">
        <v>8.8000000000000007</v>
      </c>
      <c r="S59" s="203">
        <v>5.64</v>
      </c>
      <c r="T59" s="203">
        <v>0</v>
      </c>
      <c r="U59" s="203">
        <v>2.0299999999999998</v>
      </c>
      <c r="V59" s="203">
        <v>4.62</v>
      </c>
      <c r="W59" s="203">
        <v>9.4700000000000006</v>
      </c>
      <c r="X59" s="203">
        <v>31.53</v>
      </c>
      <c r="Y59" s="203">
        <v>0</v>
      </c>
      <c r="Z59" s="203">
        <v>64.63</v>
      </c>
      <c r="AA59" s="203">
        <v>13.55</v>
      </c>
      <c r="AB59" s="203">
        <v>0</v>
      </c>
      <c r="AC59" s="203">
        <v>18.899999999999999</v>
      </c>
      <c r="AD59" s="203">
        <v>0</v>
      </c>
      <c r="AE59" s="203">
        <v>0</v>
      </c>
      <c r="AF59" s="203">
        <v>0</v>
      </c>
      <c r="AG59" s="203">
        <v>42.44</v>
      </c>
      <c r="AH59" s="203">
        <v>0</v>
      </c>
      <c r="AI59" s="203">
        <v>50.92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18.489999999999998</v>
      </c>
      <c r="AS59" s="203">
        <v>31</v>
      </c>
      <c r="AT59" s="203">
        <v>40.200000000000003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336.8</v>
      </c>
      <c r="L60" s="203">
        <v>2.93</v>
      </c>
      <c r="M60" s="203">
        <v>2.54</v>
      </c>
      <c r="N60" s="203">
        <v>2.08</v>
      </c>
      <c r="O60" s="203">
        <v>1.47</v>
      </c>
      <c r="P60" s="203">
        <v>1.1000000000000001</v>
      </c>
      <c r="Q60" s="203">
        <v>1.99</v>
      </c>
      <c r="R60" s="203">
        <v>8.8000000000000007</v>
      </c>
      <c r="S60" s="203">
        <v>5.64</v>
      </c>
      <c r="T60" s="203">
        <v>0</v>
      </c>
      <c r="U60" s="203">
        <v>2.0299999999999998</v>
      </c>
      <c r="V60" s="203">
        <v>4.62</v>
      </c>
      <c r="W60" s="203">
        <v>9.4700000000000006</v>
      </c>
      <c r="X60" s="203">
        <v>31.53</v>
      </c>
      <c r="Y60" s="203">
        <v>0</v>
      </c>
      <c r="Z60" s="203">
        <v>64.63</v>
      </c>
      <c r="AA60" s="203">
        <v>13.55</v>
      </c>
      <c r="AB60" s="203">
        <v>0</v>
      </c>
      <c r="AC60" s="203">
        <v>18.899999999999999</v>
      </c>
      <c r="AD60" s="203">
        <v>0</v>
      </c>
      <c r="AE60" s="203">
        <v>0</v>
      </c>
      <c r="AF60" s="203">
        <v>0</v>
      </c>
      <c r="AG60" s="203">
        <v>42.44</v>
      </c>
      <c r="AH60" s="203">
        <v>0</v>
      </c>
      <c r="AI60" s="203">
        <v>50.92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18.489999999999998</v>
      </c>
      <c r="AS60" s="203">
        <v>31</v>
      </c>
      <c r="AT60" s="203">
        <v>40.200000000000003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336.8</v>
      </c>
      <c r="L61" s="203">
        <v>2.93</v>
      </c>
      <c r="M61" s="203">
        <v>2.54</v>
      </c>
      <c r="N61" s="203">
        <v>2.08</v>
      </c>
      <c r="O61" s="203">
        <v>1.47</v>
      </c>
      <c r="P61" s="203">
        <v>1.1000000000000001</v>
      </c>
      <c r="Q61" s="203">
        <v>1.99</v>
      </c>
      <c r="R61" s="203">
        <v>8.8000000000000007</v>
      </c>
      <c r="S61" s="203">
        <v>5.64</v>
      </c>
      <c r="T61" s="203">
        <v>0</v>
      </c>
      <c r="U61" s="203">
        <v>2.0299999999999998</v>
      </c>
      <c r="V61" s="203">
        <v>4.62</v>
      </c>
      <c r="W61" s="203">
        <v>9.4700000000000006</v>
      </c>
      <c r="X61" s="203">
        <v>31.53</v>
      </c>
      <c r="Y61" s="203">
        <v>0</v>
      </c>
      <c r="Z61" s="203">
        <v>64.62</v>
      </c>
      <c r="AA61" s="203">
        <v>13.55</v>
      </c>
      <c r="AB61" s="203">
        <v>0</v>
      </c>
      <c r="AC61" s="203">
        <v>18.899999999999999</v>
      </c>
      <c r="AD61" s="203">
        <v>0</v>
      </c>
      <c r="AE61" s="203">
        <v>0</v>
      </c>
      <c r="AF61" s="203">
        <v>0</v>
      </c>
      <c r="AG61" s="203">
        <v>42.44</v>
      </c>
      <c r="AH61" s="203">
        <v>0</v>
      </c>
      <c r="AI61" s="203">
        <v>50.92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18.489999999999998</v>
      </c>
      <c r="AS61" s="203">
        <v>31</v>
      </c>
      <c r="AT61" s="203">
        <v>40.200000000000003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269.58999999999997</v>
      </c>
      <c r="L62" s="203">
        <v>2.93</v>
      </c>
      <c r="M62" s="203">
        <v>2.54</v>
      </c>
      <c r="N62" s="203">
        <v>2.08</v>
      </c>
      <c r="O62" s="203">
        <v>1.47</v>
      </c>
      <c r="P62" s="203">
        <v>1.1000000000000001</v>
      </c>
      <c r="Q62" s="203">
        <v>1.99</v>
      </c>
      <c r="R62" s="203">
        <v>8.8000000000000007</v>
      </c>
      <c r="S62" s="203">
        <v>5.64</v>
      </c>
      <c r="T62" s="203">
        <v>0</v>
      </c>
      <c r="U62" s="203">
        <v>2.0299999999999998</v>
      </c>
      <c r="V62" s="203">
        <v>4.62</v>
      </c>
      <c r="W62" s="203">
        <v>9.4700000000000006</v>
      </c>
      <c r="X62" s="203">
        <v>31.53</v>
      </c>
      <c r="Y62" s="203">
        <v>0</v>
      </c>
      <c r="Z62" s="203">
        <v>64.62</v>
      </c>
      <c r="AA62" s="203">
        <v>13.55</v>
      </c>
      <c r="AB62" s="203">
        <v>0</v>
      </c>
      <c r="AC62" s="203">
        <v>18.899999999999999</v>
      </c>
      <c r="AD62" s="203">
        <v>0</v>
      </c>
      <c r="AE62" s="203">
        <v>0</v>
      </c>
      <c r="AF62" s="203">
        <v>0</v>
      </c>
      <c r="AG62" s="203">
        <v>42.44</v>
      </c>
      <c r="AH62" s="203">
        <v>0</v>
      </c>
      <c r="AI62" s="203">
        <v>50.92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18.489999999999998</v>
      </c>
      <c r="AS62" s="203">
        <v>31</v>
      </c>
      <c r="AT62" s="203">
        <v>40.200000000000003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240.79</v>
      </c>
      <c r="L63" s="203">
        <v>2.93</v>
      </c>
      <c r="M63" s="203">
        <v>2.54</v>
      </c>
      <c r="N63" s="203">
        <v>2.08</v>
      </c>
      <c r="O63" s="203">
        <v>1.47</v>
      </c>
      <c r="P63" s="203">
        <v>1.1000000000000001</v>
      </c>
      <c r="Q63" s="203">
        <v>2.14</v>
      </c>
      <c r="R63" s="203">
        <v>8.8000000000000007</v>
      </c>
      <c r="S63" s="203">
        <v>5.64</v>
      </c>
      <c r="T63" s="203">
        <v>0</v>
      </c>
      <c r="U63" s="203">
        <v>2.0299999999999998</v>
      </c>
      <c r="V63" s="203">
        <v>4.7699999999999996</v>
      </c>
      <c r="W63" s="203">
        <v>10.53</v>
      </c>
      <c r="X63" s="203">
        <v>31.53</v>
      </c>
      <c r="Y63" s="203">
        <v>0</v>
      </c>
      <c r="Z63" s="203">
        <v>64.62</v>
      </c>
      <c r="AA63" s="203">
        <v>18.170000000000002</v>
      </c>
      <c r="AB63" s="203">
        <v>0</v>
      </c>
      <c r="AC63" s="203">
        <v>18.899999999999999</v>
      </c>
      <c r="AD63" s="203">
        <v>0</v>
      </c>
      <c r="AE63" s="203">
        <v>0</v>
      </c>
      <c r="AF63" s="203">
        <v>0</v>
      </c>
      <c r="AG63" s="203">
        <v>42.44</v>
      </c>
      <c r="AH63" s="203">
        <v>0</v>
      </c>
      <c r="AI63" s="203">
        <v>50.92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18.59</v>
      </c>
      <c r="AS63" s="203">
        <v>31</v>
      </c>
      <c r="AT63" s="203">
        <v>40.200000000000003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240.79</v>
      </c>
      <c r="L64" s="203">
        <v>2.93</v>
      </c>
      <c r="M64" s="203">
        <v>2.54</v>
      </c>
      <c r="N64" s="203">
        <v>2.08</v>
      </c>
      <c r="O64" s="203">
        <v>1.47</v>
      </c>
      <c r="P64" s="203">
        <v>1.1000000000000001</v>
      </c>
      <c r="Q64" s="203">
        <v>2.14</v>
      </c>
      <c r="R64" s="203">
        <v>8.8000000000000007</v>
      </c>
      <c r="S64" s="203">
        <v>5.64</v>
      </c>
      <c r="T64" s="203">
        <v>0</v>
      </c>
      <c r="U64" s="203">
        <v>2.0299999999999998</v>
      </c>
      <c r="V64" s="203">
        <v>4.7699999999999996</v>
      </c>
      <c r="W64" s="203">
        <v>10.53</v>
      </c>
      <c r="X64" s="203">
        <v>31.53</v>
      </c>
      <c r="Y64" s="203">
        <v>0</v>
      </c>
      <c r="Z64" s="203">
        <v>64.62</v>
      </c>
      <c r="AA64" s="203">
        <v>18.170000000000002</v>
      </c>
      <c r="AB64" s="203">
        <v>0</v>
      </c>
      <c r="AC64" s="203">
        <v>18.899999999999999</v>
      </c>
      <c r="AD64" s="203">
        <v>0</v>
      </c>
      <c r="AE64" s="203">
        <v>0</v>
      </c>
      <c r="AF64" s="203">
        <v>0</v>
      </c>
      <c r="AG64" s="203">
        <v>42.44</v>
      </c>
      <c r="AH64" s="203">
        <v>0</v>
      </c>
      <c r="AI64" s="203">
        <v>50.92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18.59</v>
      </c>
      <c r="AS64" s="203">
        <v>31</v>
      </c>
      <c r="AT64" s="203">
        <v>40.200000000000003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240.79</v>
      </c>
      <c r="L65" s="203">
        <v>2.93</v>
      </c>
      <c r="M65" s="203">
        <v>2.54</v>
      </c>
      <c r="N65" s="203">
        <v>2.08</v>
      </c>
      <c r="O65" s="203">
        <v>1.47</v>
      </c>
      <c r="P65" s="203">
        <v>1.1000000000000001</v>
      </c>
      <c r="Q65" s="203">
        <v>2.14</v>
      </c>
      <c r="R65" s="203">
        <v>8.8000000000000007</v>
      </c>
      <c r="S65" s="203">
        <v>5.64</v>
      </c>
      <c r="T65" s="203">
        <v>0</v>
      </c>
      <c r="U65" s="203">
        <v>2.0299999999999998</v>
      </c>
      <c r="V65" s="203">
        <v>4.7699999999999996</v>
      </c>
      <c r="W65" s="203">
        <v>10.53</v>
      </c>
      <c r="X65" s="203">
        <v>31.53</v>
      </c>
      <c r="Y65" s="203">
        <v>0</v>
      </c>
      <c r="Z65" s="203">
        <v>64.62</v>
      </c>
      <c r="AA65" s="203">
        <v>18.170000000000002</v>
      </c>
      <c r="AB65" s="203">
        <v>0</v>
      </c>
      <c r="AC65" s="203">
        <v>18.899999999999999</v>
      </c>
      <c r="AD65" s="203">
        <v>0</v>
      </c>
      <c r="AE65" s="203">
        <v>0</v>
      </c>
      <c r="AF65" s="203">
        <v>0</v>
      </c>
      <c r="AG65" s="203">
        <v>42.44</v>
      </c>
      <c r="AH65" s="203">
        <v>0</v>
      </c>
      <c r="AI65" s="203">
        <v>50.92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18.59</v>
      </c>
      <c r="AS65" s="203">
        <v>31</v>
      </c>
      <c r="AT65" s="203">
        <v>40.200000000000003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240.79</v>
      </c>
      <c r="L66" s="203">
        <v>2.93</v>
      </c>
      <c r="M66" s="203">
        <v>2.54</v>
      </c>
      <c r="N66" s="203">
        <v>2.08</v>
      </c>
      <c r="O66" s="203">
        <v>1.47</v>
      </c>
      <c r="P66" s="203">
        <v>1.1000000000000001</v>
      </c>
      <c r="Q66" s="203">
        <v>2.14</v>
      </c>
      <c r="R66" s="203">
        <v>8.8000000000000007</v>
      </c>
      <c r="S66" s="203">
        <v>5.64</v>
      </c>
      <c r="T66" s="203">
        <v>0</v>
      </c>
      <c r="U66" s="203">
        <v>2.0299999999999998</v>
      </c>
      <c r="V66" s="203">
        <v>4.7699999999999996</v>
      </c>
      <c r="W66" s="203">
        <v>10.53</v>
      </c>
      <c r="X66" s="203">
        <v>31.53</v>
      </c>
      <c r="Y66" s="203">
        <v>0</v>
      </c>
      <c r="Z66" s="203">
        <v>64.62</v>
      </c>
      <c r="AA66" s="203">
        <v>18.170000000000002</v>
      </c>
      <c r="AB66" s="203">
        <v>0</v>
      </c>
      <c r="AC66" s="203">
        <v>18.899999999999999</v>
      </c>
      <c r="AD66" s="203">
        <v>0</v>
      </c>
      <c r="AE66" s="203">
        <v>0</v>
      </c>
      <c r="AF66" s="203">
        <v>0</v>
      </c>
      <c r="AG66" s="203">
        <v>42.44</v>
      </c>
      <c r="AH66" s="203">
        <v>0</v>
      </c>
      <c r="AI66" s="203">
        <v>50.92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18.59</v>
      </c>
      <c r="AS66" s="203">
        <v>31</v>
      </c>
      <c r="AT66" s="203">
        <v>40.200000000000003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240.79</v>
      </c>
      <c r="L67" s="203">
        <v>2.97</v>
      </c>
      <c r="M67" s="203">
        <v>2.54</v>
      </c>
      <c r="N67" s="203">
        <v>2.08</v>
      </c>
      <c r="O67" s="203">
        <v>1.47</v>
      </c>
      <c r="P67" s="203">
        <v>1.1000000000000001</v>
      </c>
      <c r="Q67" s="203">
        <v>1.02</v>
      </c>
      <c r="R67" s="203">
        <v>8.8000000000000007</v>
      </c>
      <c r="S67" s="203">
        <v>5.64</v>
      </c>
      <c r="T67" s="203">
        <v>0</v>
      </c>
      <c r="U67" s="203">
        <v>2.0299999999999998</v>
      </c>
      <c r="V67" s="203">
        <v>4.7699999999999996</v>
      </c>
      <c r="W67" s="203">
        <v>0.8</v>
      </c>
      <c r="X67" s="203">
        <v>2.6</v>
      </c>
      <c r="Y67" s="203">
        <v>0</v>
      </c>
      <c r="Z67" s="203">
        <v>64.62</v>
      </c>
      <c r="AA67" s="203">
        <v>20.420000000000002</v>
      </c>
      <c r="AB67" s="203">
        <v>0</v>
      </c>
      <c r="AC67" s="203">
        <v>18.899999999999999</v>
      </c>
      <c r="AD67" s="203">
        <v>0</v>
      </c>
      <c r="AE67" s="203">
        <v>0</v>
      </c>
      <c r="AF67" s="203">
        <v>0</v>
      </c>
      <c r="AG67" s="203">
        <v>42.44</v>
      </c>
      <c r="AH67" s="203">
        <v>0</v>
      </c>
      <c r="AI67" s="203">
        <v>50.92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18.59</v>
      </c>
      <c r="AS67" s="203">
        <v>31</v>
      </c>
      <c r="AT67" s="203">
        <v>40.200000000000003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240.79</v>
      </c>
      <c r="L68" s="203">
        <v>2.97</v>
      </c>
      <c r="M68" s="203">
        <v>2.54</v>
      </c>
      <c r="N68" s="203">
        <v>2.08</v>
      </c>
      <c r="O68" s="203">
        <v>1.47</v>
      </c>
      <c r="P68" s="203">
        <v>1.1000000000000001</v>
      </c>
      <c r="Q68" s="203">
        <v>0.37</v>
      </c>
      <c r="R68" s="203">
        <v>8.8000000000000007</v>
      </c>
      <c r="S68" s="203">
        <v>5.64</v>
      </c>
      <c r="T68" s="203">
        <v>0</v>
      </c>
      <c r="U68" s="203">
        <v>2.0299999999999998</v>
      </c>
      <c r="V68" s="203">
        <v>4.7699999999999996</v>
      </c>
      <c r="W68" s="203">
        <v>0.8</v>
      </c>
      <c r="X68" s="203">
        <v>2.6</v>
      </c>
      <c r="Y68" s="203">
        <v>0</v>
      </c>
      <c r="Z68" s="203">
        <v>45.42</v>
      </c>
      <c r="AA68" s="203">
        <v>20.420000000000002</v>
      </c>
      <c r="AB68" s="203">
        <v>0</v>
      </c>
      <c r="AC68" s="203">
        <v>18.899999999999999</v>
      </c>
      <c r="AD68" s="203">
        <v>0</v>
      </c>
      <c r="AE68" s="203">
        <v>0</v>
      </c>
      <c r="AF68" s="203">
        <v>0</v>
      </c>
      <c r="AG68" s="203">
        <v>42.44</v>
      </c>
      <c r="AH68" s="203">
        <v>0</v>
      </c>
      <c r="AI68" s="203">
        <v>50.92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18.59</v>
      </c>
      <c r="AS68" s="203">
        <v>31</v>
      </c>
      <c r="AT68" s="203">
        <v>40.200000000000003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200.41</v>
      </c>
      <c r="L69" s="203">
        <v>0.25</v>
      </c>
      <c r="M69" s="203">
        <v>2.54</v>
      </c>
      <c r="N69" s="203">
        <v>2.08</v>
      </c>
      <c r="O69" s="203">
        <v>1.47</v>
      </c>
      <c r="P69" s="203">
        <v>1.1000000000000001</v>
      </c>
      <c r="Q69" s="203">
        <v>0.15</v>
      </c>
      <c r="R69" s="203">
        <v>0.74</v>
      </c>
      <c r="S69" s="203">
        <v>0.46</v>
      </c>
      <c r="T69" s="203">
        <v>0</v>
      </c>
      <c r="U69" s="203">
        <v>2.0299999999999998</v>
      </c>
      <c r="V69" s="203">
        <v>0.36</v>
      </c>
      <c r="W69" s="203">
        <v>0.8</v>
      </c>
      <c r="X69" s="203">
        <v>2.6</v>
      </c>
      <c r="Y69" s="203">
        <v>0</v>
      </c>
      <c r="Z69" s="203">
        <v>4.88</v>
      </c>
      <c r="AA69" s="203">
        <v>1.58</v>
      </c>
      <c r="AB69" s="203">
        <v>0</v>
      </c>
      <c r="AC69" s="203">
        <v>18.899999999999999</v>
      </c>
      <c r="AD69" s="203">
        <v>0</v>
      </c>
      <c r="AE69" s="203">
        <v>0</v>
      </c>
      <c r="AF69" s="203">
        <v>0</v>
      </c>
      <c r="AG69" s="203">
        <v>42.44</v>
      </c>
      <c r="AH69" s="203">
        <v>0</v>
      </c>
      <c r="AI69" s="203">
        <v>50.92</v>
      </c>
      <c r="AJ69" s="203">
        <v>0</v>
      </c>
      <c r="AK69" s="203">
        <v>15.59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18.59</v>
      </c>
      <c r="AS69" s="203">
        <v>31</v>
      </c>
      <c r="AT69" s="203">
        <v>40.200000000000003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149.26</v>
      </c>
      <c r="L70" s="203">
        <v>0.25</v>
      </c>
      <c r="M70" s="203">
        <v>2.3199999999999998</v>
      </c>
      <c r="N70" s="203">
        <v>2.08</v>
      </c>
      <c r="O70" s="203">
        <v>1.47</v>
      </c>
      <c r="P70" s="203">
        <v>1.1000000000000001</v>
      </c>
      <c r="Q70" s="203">
        <v>0.15</v>
      </c>
      <c r="R70" s="203">
        <v>0.74</v>
      </c>
      <c r="S70" s="203">
        <v>0.46</v>
      </c>
      <c r="T70" s="203">
        <v>0</v>
      </c>
      <c r="U70" s="203">
        <v>2.0299999999999998</v>
      </c>
      <c r="V70" s="203">
        <v>0.36</v>
      </c>
      <c r="W70" s="203">
        <v>0.8</v>
      </c>
      <c r="X70" s="203">
        <v>2.6</v>
      </c>
      <c r="Y70" s="203">
        <v>0</v>
      </c>
      <c r="Z70" s="203">
        <v>4.88</v>
      </c>
      <c r="AA70" s="203">
        <v>1.58</v>
      </c>
      <c r="AB70" s="203">
        <v>0</v>
      </c>
      <c r="AC70" s="203">
        <v>18.899999999999999</v>
      </c>
      <c r="AD70" s="203">
        <v>0</v>
      </c>
      <c r="AE70" s="203">
        <v>0</v>
      </c>
      <c r="AF70" s="203">
        <v>0</v>
      </c>
      <c r="AG70" s="203">
        <v>42.44</v>
      </c>
      <c r="AH70" s="203">
        <v>0</v>
      </c>
      <c r="AI70" s="203">
        <v>50.92</v>
      </c>
      <c r="AJ70" s="203">
        <v>0</v>
      </c>
      <c r="AK70" s="203">
        <v>15.59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18.59</v>
      </c>
      <c r="AS70" s="203">
        <v>31</v>
      </c>
      <c r="AT70" s="203">
        <v>40.200000000000003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96.78</v>
      </c>
      <c r="L71" s="203">
        <v>0.25</v>
      </c>
      <c r="M71" s="203">
        <v>2.4300000000000002</v>
      </c>
      <c r="N71" s="203">
        <v>2.08</v>
      </c>
      <c r="O71" s="203">
        <v>1.47</v>
      </c>
      <c r="P71" s="203">
        <v>1.1000000000000001</v>
      </c>
      <c r="Q71" s="203">
        <v>0.15</v>
      </c>
      <c r="R71" s="203">
        <v>0.74</v>
      </c>
      <c r="S71" s="203">
        <v>0.46</v>
      </c>
      <c r="T71" s="203">
        <v>0</v>
      </c>
      <c r="U71" s="203">
        <v>2.0299999999999998</v>
      </c>
      <c r="V71" s="203">
        <v>0.36</v>
      </c>
      <c r="W71" s="203">
        <v>0.8</v>
      </c>
      <c r="X71" s="203">
        <v>2.6</v>
      </c>
      <c r="Y71" s="203">
        <v>0</v>
      </c>
      <c r="Z71" s="203">
        <v>4.88</v>
      </c>
      <c r="AA71" s="203">
        <v>1.58</v>
      </c>
      <c r="AB71" s="203">
        <v>0</v>
      </c>
      <c r="AC71" s="203">
        <v>18.899999999999999</v>
      </c>
      <c r="AD71" s="203">
        <v>0</v>
      </c>
      <c r="AE71" s="203">
        <v>0</v>
      </c>
      <c r="AF71" s="203">
        <v>0</v>
      </c>
      <c r="AG71" s="203">
        <v>42.44</v>
      </c>
      <c r="AH71" s="203">
        <v>0</v>
      </c>
      <c r="AI71" s="203">
        <v>50.92</v>
      </c>
      <c r="AJ71" s="203">
        <v>0</v>
      </c>
      <c r="AK71" s="203">
        <v>15.59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18.72</v>
      </c>
      <c r="AS71" s="203">
        <v>31</v>
      </c>
      <c r="AT71" s="203">
        <v>40.200000000000003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48.77</v>
      </c>
      <c r="L72" s="203">
        <v>0.25</v>
      </c>
      <c r="M72" s="203">
        <v>2.54</v>
      </c>
      <c r="N72" s="203">
        <v>2.08</v>
      </c>
      <c r="O72" s="203">
        <v>1.47</v>
      </c>
      <c r="P72" s="203">
        <v>1.1000000000000001</v>
      </c>
      <c r="Q72" s="203">
        <v>0.15</v>
      </c>
      <c r="R72" s="203">
        <v>0.74</v>
      </c>
      <c r="S72" s="203">
        <v>0.46</v>
      </c>
      <c r="T72" s="203">
        <v>0</v>
      </c>
      <c r="U72" s="203">
        <v>2.0299999999999998</v>
      </c>
      <c r="V72" s="203">
        <v>0.36</v>
      </c>
      <c r="W72" s="203">
        <v>0.8</v>
      </c>
      <c r="X72" s="203">
        <v>2.6</v>
      </c>
      <c r="Y72" s="203">
        <v>0</v>
      </c>
      <c r="Z72" s="203">
        <v>4.88</v>
      </c>
      <c r="AA72" s="203">
        <v>1.58</v>
      </c>
      <c r="AB72" s="203">
        <v>0</v>
      </c>
      <c r="AC72" s="203">
        <v>18.899999999999999</v>
      </c>
      <c r="AD72" s="203">
        <v>0</v>
      </c>
      <c r="AE72" s="203">
        <v>0</v>
      </c>
      <c r="AF72" s="203">
        <v>0</v>
      </c>
      <c r="AG72" s="203">
        <v>42.44</v>
      </c>
      <c r="AH72" s="203">
        <v>0</v>
      </c>
      <c r="AI72" s="203">
        <v>50.92</v>
      </c>
      <c r="AJ72" s="203">
        <v>0</v>
      </c>
      <c r="AK72" s="203">
        <v>15.59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18.86</v>
      </c>
      <c r="AS72" s="203">
        <v>31</v>
      </c>
      <c r="AT72" s="203">
        <v>40.200000000000003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34.85</v>
      </c>
      <c r="L73" s="203">
        <v>0.25</v>
      </c>
      <c r="M73" s="203">
        <v>2.54</v>
      </c>
      <c r="N73" s="203">
        <v>2.08</v>
      </c>
      <c r="O73" s="203">
        <v>1.47</v>
      </c>
      <c r="P73" s="203">
        <v>1.1000000000000001</v>
      </c>
      <c r="Q73" s="203">
        <v>0.15</v>
      </c>
      <c r="R73" s="203">
        <v>0.74</v>
      </c>
      <c r="S73" s="203">
        <v>0.46</v>
      </c>
      <c r="T73" s="203">
        <v>0</v>
      </c>
      <c r="U73" s="203">
        <v>2.0299999999999998</v>
      </c>
      <c r="V73" s="203">
        <v>0.36</v>
      </c>
      <c r="W73" s="203">
        <v>0.8</v>
      </c>
      <c r="X73" s="203">
        <v>2.6</v>
      </c>
      <c r="Y73" s="203">
        <v>0</v>
      </c>
      <c r="Z73" s="203">
        <v>4.88</v>
      </c>
      <c r="AA73" s="203">
        <v>1.58</v>
      </c>
      <c r="AB73" s="203">
        <v>0</v>
      </c>
      <c r="AC73" s="203">
        <v>18.899999999999999</v>
      </c>
      <c r="AD73" s="203">
        <v>0</v>
      </c>
      <c r="AE73" s="203">
        <v>0</v>
      </c>
      <c r="AF73" s="203">
        <v>0</v>
      </c>
      <c r="AG73" s="203">
        <v>42.44</v>
      </c>
      <c r="AH73" s="203">
        <v>0</v>
      </c>
      <c r="AI73" s="203">
        <v>50.92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19.09</v>
      </c>
      <c r="AS73" s="203">
        <v>31</v>
      </c>
      <c r="AT73" s="203">
        <v>40.200000000000003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20.32</v>
      </c>
      <c r="L74" s="203">
        <v>0.25</v>
      </c>
      <c r="M74" s="203">
        <v>2.54</v>
      </c>
      <c r="N74" s="203">
        <v>2.08</v>
      </c>
      <c r="O74" s="203">
        <v>1.47</v>
      </c>
      <c r="P74" s="203">
        <v>1.1000000000000001</v>
      </c>
      <c r="Q74" s="203">
        <v>0.15</v>
      </c>
      <c r="R74" s="203">
        <v>0.74</v>
      </c>
      <c r="S74" s="203">
        <v>0.46</v>
      </c>
      <c r="T74" s="203">
        <v>0</v>
      </c>
      <c r="U74" s="203">
        <v>2.0299999999999998</v>
      </c>
      <c r="V74" s="203">
        <v>0.36</v>
      </c>
      <c r="W74" s="203">
        <v>0.8</v>
      </c>
      <c r="X74" s="203">
        <v>2.6</v>
      </c>
      <c r="Y74" s="203">
        <v>0</v>
      </c>
      <c r="Z74" s="203">
        <v>4.88</v>
      </c>
      <c r="AA74" s="203">
        <v>1.58</v>
      </c>
      <c r="AB74" s="203">
        <v>0</v>
      </c>
      <c r="AC74" s="203">
        <v>18.899999999999999</v>
      </c>
      <c r="AD74" s="203">
        <v>0</v>
      </c>
      <c r="AE74" s="203">
        <v>0</v>
      </c>
      <c r="AF74" s="203">
        <v>0</v>
      </c>
      <c r="AG74" s="203">
        <v>42.44</v>
      </c>
      <c r="AH74" s="203">
        <v>0</v>
      </c>
      <c r="AI74" s="203">
        <v>50.92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19.09</v>
      </c>
      <c r="AS74" s="203">
        <v>31</v>
      </c>
      <c r="AT74" s="203">
        <v>40.200000000000003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20.32</v>
      </c>
      <c r="L75" s="203">
        <v>0.25</v>
      </c>
      <c r="M75" s="203">
        <v>2.54</v>
      </c>
      <c r="N75" s="203">
        <v>2.08</v>
      </c>
      <c r="O75" s="203">
        <v>1.47</v>
      </c>
      <c r="P75" s="203">
        <v>1.1000000000000001</v>
      </c>
      <c r="Q75" s="203">
        <v>0.15</v>
      </c>
      <c r="R75" s="203">
        <v>0.74</v>
      </c>
      <c r="S75" s="203">
        <v>0.46</v>
      </c>
      <c r="T75" s="203">
        <v>0</v>
      </c>
      <c r="U75" s="203">
        <v>2.0299999999999998</v>
      </c>
      <c r="V75" s="203">
        <v>0.36</v>
      </c>
      <c r="W75" s="203">
        <v>0.8</v>
      </c>
      <c r="X75" s="203">
        <v>2.6</v>
      </c>
      <c r="Y75" s="203">
        <v>0</v>
      </c>
      <c r="Z75" s="203">
        <v>4.88</v>
      </c>
      <c r="AA75" s="203">
        <v>1.58</v>
      </c>
      <c r="AB75" s="203">
        <v>0</v>
      </c>
      <c r="AC75" s="203">
        <v>22.42</v>
      </c>
      <c r="AD75" s="203">
        <v>0</v>
      </c>
      <c r="AE75" s="203">
        <v>0</v>
      </c>
      <c r="AF75" s="203">
        <v>0</v>
      </c>
      <c r="AG75" s="203">
        <v>42.44</v>
      </c>
      <c r="AH75" s="203">
        <v>0</v>
      </c>
      <c r="AI75" s="203">
        <v>50.92</v>
      </c>
      <c r="AJ75" s="203">
        <v>0</v>
      </c>
      <c r="AK75" s="203">
        <v>-20.32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19.09</v>
      </c>
      <c r="AS75" s="203">
        <v>31</v>
      </c>
      <c r="AT75" s="203">
        <v>40.200000000000003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20.32</v>
      </c>
      <c r="L76" s="203">
        <v>0.25</v>
      </c>
      <c r="M76" s="203">
        <v>2.54</v>
      </c>
      <c r="N76" s="203">
        <v>2.08</v>
      </c>
      <c r="O76" s="203">
        <v>1.47</v>
      </c>
      <c r="P76" s="203">
        <v>1.1000000000000001</v>
      </c>
      <c r="Q76" s="203">
        <v>0.15</v>
      </c>
      <c r="R76" s="203">
        <v>0.74</v>
      </c>
      <c r="S76" s="203">
        <v>0.46</v>
      </c>
      <c r="T76" s="203">
        <v>0</v>
      </c>
      <c r="U76" s="203">
        <v>2.0299999999999998</v>
      </c>
      <c r="V76" s="203">
        <v>0.36</v>
      </c>
      <c r="W76" s="203">
        <v>0.8</v>
      </c>
      <c r="X76" s="203">
        <v>2.6</v>
      </c>
      <c r="Y76" s="203">
        <v>0</v>
      </c>
      <c r="Z76" s="203">
        <v>4.88</v>
      </c>
      <c r="AA76" s="203">
        <v>1.58</v>
      </c>
      <c r="AB76" s="203">
        <v>0</v>
      </c>
      <c r="AC76" s="203">
        <v>22.42</v>
      </c>
      <c r="AD76" s="203">
        <v>0</v>
      </c>
      <c r="AE76" s="203">
        <v>0</v>
      </c>
      <c r="AF76" s="203">
        <v>0</v>
      </c>
      <c r="AG76" s="203">
        <v>42.44</v>
      </c>
      <c r="AH76" s="203">
        <v>0</v>
      </c>
      <c r="AI76" s="203">
        <v>50.92</v>
      </c>
      <c r="AJ76" s="203">
        <v>0</v>
      </c>
      <c r="AK76" s="203">
        <v>-20.32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19.09</v>
      </c>
      <c r="AS76" s="203">
        <v>31.1</v>
      </c>
      <c r="AT76" s="203">
        <v>40.200000000000003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20.32</v>
      </c>
      <c r="L77" s="203">
        <v>0.25</v>
      </c>
      <c r="M77" s="203">
        <v>2.54</v>
      </c>
      <c r="N77" s="203">
        <v>2.08</v>
      </c>
      <c r="O77" s="203">
        <v>1.47</v>
      </c>
      <c r="P77" s="203">
        <v>1.1000000000000001</v>
      </c>
      <c r="Q77" s="203">
        <v>0.15</v>
      </c>
      <c r="R77" s="203">
        <v>0.74</v>
      </c>
      <c r="S77" s="203">
        <v>0.46</v>
      </c>
      <c r="T77" s="203">
        <v>0</v>
      </c>
      <c r="U77" s="203">
        <v>2.0299999999999998</v>
      </c>
      <c r="V77" s="203">
        <v>0.36</v>
      </c>
      <c r="W77" s="203">
        <v>0.8</v>
      </c>
      <c r="X77" s="203">
        <v>2.6</v>
      </c>
      <c r="Y77" s="203">
        <v>0</v>
      </c>
      <c r="Z77" s="203">
        <v>4.88</v>
      </c>
      <c r="AA77" s="203">
        <v>1.58</v>
      </c>
      <c r="AB77" s="203">
        <v>0</v>
      </c>
      <c r="AC77" s="203">
        <v>22.42</v>
      </c>
      <c r="AD77" s="203">
        <v>0</v>
      </c>
      <c r="AE77" s="203">
        <v>0</v>
      </c>
      <c r="AF77" s="203">
        <v>0</v>
      </c>
      <c r="AG77" s="203">
        <v>42.44</v>
      </c>
      <c r="AH77" s="203">
        <v>0</v>
      </c>
      <c r="AI77" s="203">
        <v>50.92</v>
      </c>
      <c r="AJ77" s="203">
        <v>0</v>
      </c>
      <c r="AK77" s="203">
        <v>-20.32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19.18</v>
      </c>
      <c r="AS77" s="203">
        <v>31.1</v>
      </c>
      <c r="AT77" s="203">
        <v>40.200000000000003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20.32</v>
      </c>
      <c r="L78" s="203">
        <v>0.25</v>
      </c>
      <c r="M78" s="203">
        <v>2.54</v>
      </c>
      <c r="N78" s="203">
        <v>2.08</v>
      </c>
      <c r="O78" s="203">
        <v>1.47</v>
      </c>
      <c r="P78" s="203">
        <v>1.1000000000000001</v>
      </c>
      <c r="Q78" s="203">
        <v>0.15</v>
      </c>
      <c r="R78" s="203">
        <v>0.74</v>
      </c>
      <c r="S78" s="203">
        <v>0.46</v>
      </c>
      <c r="T78" s="203">
        <v>0</v>
      </c>
      <c r="U78" s="203">
        <v>2.0299999999999998</v>
      </c>
      <c r="V78" s="203">
        <v>0.36</v>
      </c>
      <c r="W78" s="203">
        <v>0.8</v>
      </c>
      <c r="X78" s="203">
        <v>2.6</v>
      </c>
      <c r="Y78" s="203">
        <v>0</v>
      </c>
      <c r="Z78" s="203">
        <v>4.88</v>
      </c>
      <c r="AA78" s="203">
        <v>1.58</v>
      </c>
      <c r="AB78" s="203">
        <v>0</v>
      </c>
      <c r="AC78" s="203">
        <v>22.42</v>
      </c>
      <c r="AD78" s="203">
        <v>0</v>
      </c>
      <c r="AE78" s="203">
        <v>0</v>
      </c>
      <c r="AF78" s="203">
        <v>0</v>
      </c>
      <c r="AG78" s="203">
        <v>42.44</v>
      </c>
      <c r="AH78" s="203">
        <v>0</v>
      </c>
      <c r="AI78" s="203">
        <v>50.92</v>
      </c>
      <c r="AJ78" s="203">
        <v>0</v>
      </c>
      <c r="AK78" s="203">
        <v>-20.32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19.18</v>
      </c>
      <c r="AS78" s="203">
        <v>31.1</v>
      </c>
      <c r="AT78" s="203">
        <v>40.200000000000003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20.32</v>
      </c>
      <c r="L79" s="203">
        <v>0.25</v>
      </c>
      <c r="M79" s="203">
        <v>2.54</v>
      </c>
      <c r="N79" s="203">
        <v>2.08</v>
      </c>
      <c r="O79" s="203">
        <v>1.47</v>
      </c>
      <c r="P79" s="203">
        <v>1.1000000000000001</v>
      </c>
      <c r="Q79" s="203">
        <v>0.15</v>
      </c>
      <c r="R79" s="203">
        <v>0.74</v>
      </c>
      <c r="S79" s="203">
        <v>0.46</v>
      </c>
      <c r="T79" s="203">
        <v>0</v>
      </c>
      <c r="U79" s="203">
        <v>2.0299999999999998</v>
      </c>
      <c r="V79" s="203">
        <v>0.36</v>
      </c>
      <c r="W79" s="203">
        <v>0.8</v>
      </c>
      <c r="X79" s="203">
        <v>2.6</v>
      </c>
      <c r="Y79" s="203">
        <v>0</v>
      </c>
      <c r="Z79" s="203">
        <v>4.88</v>
      </c>
      <c r="AA79" s="203">
        <v>1.58</v>
      </c>
      <c r="AB79" s="203">
        <v>0</v>
      </c>
      <c r="AC79" s="203">
        <v>22.42</v>
      </c>
      <c r="AD79" s="203">
        <v>0</v>
      </c>
      <c r="AE79" s="203">
        <v>0</v>
      </c>
      <c r="AF79" s="203">
        <v>0</v>
      </c>
      <c r="AG79" s="203">
        <v>42.44</v>
      </c>
      <c r="AH79" s="203">
        <v>0</v>
      </c>
      <c r="AI79" s="203">
        <v>50.92</v>
      </c>
      <c r="AJ79" s="203">
        <v>0</v>
      </c>
      <c r="AK79" s="203">
        <v>-20.32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19.18</v>
      </c>
      <c r="AS79" s="203">
        <v>31.1</v>
      </c>
      <c r="AT79" s="203">
        <v>40.200000000000003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20.32</v>
      </c>
      <c r="L80" s="203">
        <v>0.25</v>
      </c>
      <c r="M80" s="203">
        <v>2.54</v>
      </c>
      <c r="N80" s="203">
        <v>2.08</v>
      </c>
      <c r="O80" s="203">
        <v>1.47</v>
      </c>
      <c r="P80" s="203">
        <v>1.1000000000000001</v>
      </c>
      <c r="Q80" s="203">
        <v>0.15</v>
      </c>
      <c r="R80" s="203">
        <v>0.74</v>
      </c>
      <c r="S80" s="203">
        <v>0.46</v>
      </c>
      <c r="T80" s="203">
        <v>0</v>
      </c>
      <c r="U80" s="203">
        <v>2.0299999999999998</v>
      </c>
      <c r="V80" s="203">
        <v>0.36</v>
      </c>
      <c r="W80" s="203">
        <v>0.8</v>
      </c>
      <c r="X80" s="203">
        <v>2.6</v>
      </c>
      <c r="Y80" s="203">
        <v>0</v>
      </c>
      <c r="Z80" s="203">
        <v>4.88</v>
      </c>
      <c r="AA80" s="203">
        <v>1.58</v>
      </c>
      <c r="AB80" s="203">
        <v>0</v>
      </c>
      <c r="AC80" s="203">
        <v>22.42</v>
      </c>
      <c r="AD80" s="203">
        <v>0</v>
      </c>
      <c r="AE80" s="203">
        <v>0</v>
      </c>
      <c r="AF80" s="203">
        <v>0</v>
      </c>
      <c r="AG80" s="203">
        <v>42.44</v>
      </c>
      <c r="AH80" s="203">
        <v>0</v>
      </c>
      <c r="AI80" s="203">
        <v>50.92</v>
      </c>
      <c r="AJ80" s="203">
        <v>0</v>
      </c>
      <c r="AK80" s="203">
        <v>-20.32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19.18</v>
      </c>
      <c r="AS80" s="203">
        <v>31.1</v>
      </c>
      <c r="AT80" s="203">
        <v>40.200000000000003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20.32</v>
      </c>
      <c r="L81" s="203">
        <v>0.25</v>
      </c>
      <c r="M81" s="203">
        <v>2.54</v>
      </c>
      <c r="N81" s="203">
        <v>2.08</v>
      </c>
      <c r="O81" s="203">
        <v>1.47</v>
      </c>
      <c r="P81" s="203">
        <v>1.1000000000000001</v>
      </c>
      <c r="Q81" s="203">
        <v>0.15</v>
      </c>
      <c r="R81" s="203">
        <v>0.74</v>
      </c>
      <c r="S81" s="203">
        <v>0.46</v>
      </c>
      <c r="T81" s="203">
        <v>0</v>
      </c>
      <c r="U81" s="203">
        <v>2.0299999999999998</v>
      </c>
      <c r="V81" s="203">
        <v>0.36</v>
      </c>
      <c r="W81" s="203">
        <v>0.8</v>
      </c>
      <c r="X81" s="203">
        <v>2.6</v>
      </c>
      <c r="Y81" s="203">
        <v>0</v>
      </c>
      <c r="Z81" s="203">
        <v>4.88</v>
      </c>
      <c r="AA81" s="203">
        <v>1.58</v>
      </c>
      <c r="AB81" s="203">
        <v>0</v>
      </c>
      <c r="AC81" s="203">
        <v>18.899999999999999</v>
      </c>
      <c r="AD81" s="203">
        <v>0</v>
      </c>
      <c r="AE81" s="203">
        <v>0</v>
      </c>
      <c r="AF81" s="203">
        <v>0</v>
      </c>
      <c r="AG81" s="203">
        <v>42.44</v>
      </c>
      <c r="AH81" s="203">
        <v>0</v>
      </c>
      <c r="AI81" s="203">
        <v>50.92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19.23</v>
      </c>
      <c r="AS81" s="203">
        <v>31.1</v>
      </c>
      <c r="AT81" s="203">
        <v>40.200000000000003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20.32</v>
      </c>
      <c r="L82" s="203">
        <v>0.25</v>
      </c>
      <c r="M82" s="203">
        <v>2.54</v>
      </c>
      <c r="N82" s="203">
        <v>2.08</v>
      </c>
      <c r="O82" s="203">
        <v>1.47</v>
      </c>
      <c r="P82" s="203">
        <v>1.1000000000000001</v>
      </c>
      <c r="Q82" s="203">
        <v>0.15</v>
      </c>
      <c r="R82" s="203">
        <v>0.74</v>
      </c>
      <c r="S82" s="203">
        <v>0.46</v>
      </c>
      <c r="T82" s="203">
        <v>0</v>
      </c>
      <c r="U82" s="203">
        <v>2.0299999999999998</v>
      </c>
      <c r="V82" s="203">
        <v>0.36</v>
      </c>
      <c r="W82" s="203">
        <v>0.8</v>
      </c>
      <c r="X82" s="203">
        <v>2.6</v>
      </c>
      <c r="Y82" s="203">
        <v>0</v>
      </c>
      <c r="Z82" s="203">
        <v>4.88</v>
      </c>
      <c r="AA82" s="203">
        <v>1.58</v>
      </c>
      <c r="AB82" s="203">
        <v>0</v>
      </c>
      <c r="AC82" s="203">
        <v>18.899999999999999</v>
      </c>
      <c r="AD82" s="203">
        <v>0</v>
      </c>
      <c r="AE82" s="203">
        <v>0</v>
      </c>
      <c r="AF82" s="203">
        <v>0</v>
      </c>
      <c r="AG82" s="203">
        <v>42.44</v>
      </c>
      <c r="AH82" s="203">
        <v>0</v>
      </c>
      <c r="AI82" s="203">
        <v>50.92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19.23</v>
      </c>
      <c r="AS82" s="203">
        <v>31.1</v>
      </c>
      <c r="AT82" s="203">
        <v>40.200000000000003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20.329999999999998</v>
      </c>
      <c r="L83" s="203">
        <v>0.25</v>
      </c>
      <c r="M83" s="203">
        <v>2.54</v>
      </c>
      <c r="N83" s="203">
        <v>2.08</v>
      </c>
      <c r="O83" s="203">
        <v>1.47</v>
      </c>
      <c r="P83" s="203">
        <v>1.1000000000000001</v>
      </c>
      <c r="Q83" s="203">
        <v>0.15</v>
      </c>
      <c r="R83" s="203">
        <v>0.74</v>
      </c>
      <c r="S83" s="203">
        <v>0.46</v>
      </c>
      <c r="T83" s="203">
        <v>0</v>
      </c>
      <c r="U83" s="203">
        <v>2.0299999999999998</v>
      </c>
      <c r="V83" s="203">
        <v>0.36</v>
      </c>
      <c r="W83" s="203">
        <v>0.8</v>
      </c>
      <c r="X83" s="203">
        <v>2.6</v>
      </c>
      <c r="Y83" s="203">
        <v>0</v>
      </c>
      <c r="Z83" s="203">
        <v>4.88</v>
      </c>
      <c r="AA83" s="203">
        <v>1.58</v>
      </c>
      <c r="AB83" s="203">
        <v>0</v>
      </c>
      <c r="AC83" s="203">
        <v>18.899999999999999</v>
      </c>
      <c r="AD83" s="203">
        <v>0</v>
      </c>
      <c r="AE83" s="203">
        <v>0</v>
      </c>
      <c r="AF83" s="203">
        <v>0</v>
      </c>
      <c r="AG83" s="203">
        <v>42.44</v>
      </c>
      <c r="AH83" s="203">
        <v>0</v>
      </c>
      <c r="AI83" s="203">
        <v>50.92</v>
      </c>
      <c r="AJ83" s="203">
        <v>0</v>
      </c>
      <c r="AK83" s="203">
        <v>15.61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19.23</v>
      </c>
      <c r="AS83" s="203">
        <v>31.1</v>
      </c>
      <c r="AT83" s="203">
        <v>40.200000000000003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20.329999999999998</v>
      </c>
      <c r="L84" s="203">
        <v>0.25</v>
      </c>
      <c r="M84" s="203">
        <v>2.54</v>
      </c>
      <c r="N84" s="203">
        <v>2.08</v>
      </c>
      <c r="O84" s="203">
        <v>1.47</v>
      </c>
      <c r="P84" s="203">
        <v>1.1000000000000001</v>
      </c>
      <c r="Q84" s="203">
        <v>0.15</v>
      </c>
      <c r="R84" s="203">
        <v>0.74</v>
      </c>
      <c r="S84" s="203">
        <v>0.46</v>
      </c>
      <c r="T84" s="203">
        <v>0</v>
      </c>
      <c r="U84" s="203">
        <v>2.0299999999999998</v>
      </c>
      <c r="V84" s="203">
        <v>0.36</v>
      </c>
      <c r="W84" s="203">
        <v>0.8</v>
      </c>
      <c r="X84" s="203">
        <v>2.6</v>
      </c>
      <c r="Y84" s="203">
        <v>0</v>
      </c>
      <c r="Z84" s="203">
        <v>4.88</v>
      </c>
      <c r="AA84" s="203">
        <v>1.58</v>
      </c>
      <c r="AB84" s="203">
        <v>0</v>
      </c>
      <c r="AC84" s="203">
        <v>18.899999999999999</v>
      </c>
      <c r="AD84" s="203">
        <v>0</v>
      </c>
      <c r="AE84" s="203">
        <v>0</v>
      </c>
      <c r="AF84" s="203">
        <v>0</v>
      </c>
      <c r="AG84" s="203">
        <v>42.44</v>
      </c>
      <c r="AH84" s="203">
        <v>0</v>
      </c>
      <c r="AI84" s="203">
        <v>50.92</v>
      </c>
      <c r="AJ84" s="203">
        <v>0</v>
      </c>
      <c r="AK84" s="203">
        <v>15.61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19.23</v>
      </c>
      <c r="AS84" s="203">
        <v>31.1</v>
      </c>
      <c r="AT84" s="203">
        <v>40.200000000000003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77.569999999999993</v>
      </c>
      <c r="L85" s="203">
        <v>0.25</v>
      </c>
      <c r="M85" s="203">
        <v>2.54</v>
      </c>
      <c r="N85" s="203">
        <v>2.08</v>
      </c>
      <c r="O85" s="203">
        <v>1.47</v>
      </c>
      <c r="P85" s="203">
        <v>1.1000000000000001</v>
      </c>
      <c r="Q85" s="203">
        <v>0.15</v>
      </c>
      <c r="R85" s="203">
        <v>0.74</v>
      </c>
      <c r="S85" s="203">
        <v>0.46</v>
      </c>
      <c r="T85" s="203">
        <v>0</v>
      </c>
      <c r="U85" s="203">
        <v>2.0299999999999998</v>
      </c>
      <c r="V85" s="203">
        <v>0.36</v>
      </c>
      <c r="W85" s="203">
        <v>0.8</v>
      </c>
      <c r="X85" s="203">
        <v>2.6</v>
      </c>
      <c r="Y85" s="203">
        <v>0</v>
      </c>
      <c r="Z85" s="203">
        <v>4.88</v>
      </c>
      <c r="AA85" s="203">
        <v>1.58</v>
      </c>
      <c r="AB85" s="203">
        <v>0</v>
      </c>
      <c r="AC85" s="203">
        <v>18.899999999999999</v>
      </c>
      <c r="AD85" s="203">
        <v>0</v>
      </c>
      <c r="AE85" s="203">
        <v>0</v>
      </c>
      <c r="AF85" s="203">
        <v>0</v>
      </c>
      <c r="AG85" s="203">
        <v>42.44</v>
      </c>
      <c r="AH85" s="203">
        <v>0</v>
      </c>
      <c r="AI85" s="203">
        <v>50.92</v>
      </c>
      <c r="AJ85" s="203">
        <v>0</v>
      </c>
      <c r="AK85" s="203">
        <v>15.61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19.23</v>
      </c>
      <c r="AS85" s="203">
        <v>31.1</v>
      </c>
      <c r="AT85" s="203">
        <v>40.200000000000003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125.58</v>
      </c>
      <c r="L86" s="203">
        <v>0.25</v>
      </c>
      <c r="M86" s="203">
        <v>2.54</v>
      </c>
      <c r="N86" s="203">
        <v>2.08</v>
      </c>
      <c r="O86" s="203">
        <v>1.47</v>
      </c>
      <c r="P86" s="203">
        <v>1.1000000000000001</v>
      </c>
      <c r="Q86" s="203">
        <v>0.15</v>
      </c>
      <c r="R86" s="203">
        <v>0.74</v>
      </c>
      <c r="S86" s="203">
        <v>0.46</v>
      </c>
      <c r="T86" s="203">
        <v>0</v>
      </c>
      <c r="U86" s="203">
        <v>2.0299999999999998</v>
      </c>
      <c r="V86" s="203">
        <v>0.36</v>
      </c>
      <c r="W86" s="203">
        <v>0.8</v>
      </c>
      <c r="X86" s="203">
        <v>2.6</v>
      </c>
      <c r="Y86" s="203">
        <v>0</v>
      </c>
      <c r="Z86" s="203">
        <v>4.88</v>
      </c>
      <c r="AA86" s="203">
        <v>1.58</v>
      </c>
      <c r="AB86" s="203">
        <v>0</v>
      </c>
      <c r="AC86" s="203">
        <v>18.899999999999999</v>
      </c>
      <c r="AD86" s="203">
        <v>0</v>
      </c>
      <c r="AE86" s="203">
        <v>0</v>
      </c>
      <c r="AF86" s="203">
        <v>0</v>
      </c>
      <c r="AG86" s="203">
        <v>42.44</v>
      </c>
      <c r="AH86" s="203">
        <v>0</v>
      </c>
      <c r="AI86" s="203">
        <v>50.92</v>
      </c>
      <c r="AJ86" s="203">
        <v>0</v>
      </c>
      <c r="AK86" s="203">
        <v>15.61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19.23</v>
      </c>
      <c r="AS86" s="203">
        <v>31.1</v>
      </c>
      <c r="AT86" s="203">
        <v>40.200000000000003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173.58</v>
      </c>
      <c r="L87" s="203">
        <v>0.25</v>
      </c>
      <c r="M87" s="203">
        <v>2.54</v>
      </c>
      <c r="N87" s="203">
        <v>2.08</v>
      </c>
      <c r="O87" s="203">
        <v>1.47</v>
      </c>
      <c r="P87" s="203">
        <v>1.1000000000000001</v>
      </c>
      <c r="Q87" s="203">
        <v>0.15</v>
      </c>
      <c r="R87" s="203">
        <v>0.74</v>
      </c>
      <c r="S87" s="203">
        <v>0.46</v>
      </c>
      <c r="T87" s="203">
        <v>0</v>
      </c>
      <c r="U87" s="203">
        <v>2.0299999999999998</v>
      </c>
      <c r="V87" s="203">
        <v>0.36</v>
      </c>
      <c r="W87" s="203">
        <v>0.8</v>
      </c>
      <c r="X87" s="203">
        <v>2.6</v>
      </c>
      <c r="Y87" s="203">
        <v>0</v>
      </c>
      <c r="Z87" s="203">
        <v>4.88</v>
      </c>
      <c r="AA87" s="203">
        <v>1.58</v>
      </c>
      <c r="AB87" s="203">
        <v>0</v>
      </c>
      <c r="AC87" s="203">
        <v>18.899999999999999</v>
      </c>
      <c r="AD87" s="203">
        <v>0</v>
      </c>
      <c r="AE87" s="203">
        <v>0</v>
      </c>
      <c r="AF87" s="203">
        <v>0</v>
      </c>
      <c r="AG87" s="203">
        <v>42.44</v>
      </c>
      <c r="AH87" s="203">
        <v>0</v>
      </c>
      <c r="AI87" s="203">
        <v>50.92</v>
      </c>
      <c r="AJ87" s="203">
        <v>0</v>
      </c>
      <c r="AK87" s="203">
        <v>15.59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19.28</v>
      </c>
      <c r="AS87" s="203">
        <v>31.1</v>
      </c>
      <c r="AT87" s="203">
        <v>40.200000000000003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240.79</v>
      </c>
      <c r="L88" s="203">
        <v>0.25</v>
      </c>
      <c r="M88" s="203">
        <v>2.54</v>
      </c>
      <c r="N88" s="203">
        <v>2.08</v>
      </c>
      <c r="O88" s="203">
        <v>1.47</v>
      </c>
      <c r="P88" s="203">
        <v>1.1000000000000001</v>
      </c>
      <c r="Q88" s="203">
        <v>0.15</v>
      </c>
      <c r="R88" s="203">
        <v>0.74</v>
      </c>
      <c r="S88" s="203">
        <v>0.46</v>
      </c>
      <c r="T88" s="203">
        <v>0</v>
      </c>
      <c r="U88" s="203">
        <v>2.0299999999999998</v>
      </c>
      <c r="V88" s="203">
        <v>0.36</v>
      </c>
      <c r="W88" s="203">
        <v>0.8</v>
      </c>
      <c r="X88" s="203">
        <v>2.6</v>
      </c>
      <c r="Y88" s="203">
        <v>0</v>
      </c>
      <c r="Z88" s="203">
        <v>4.88</v>
      </c>
      <c r="AA88" s="203">
        <v>1.58</v>
      </c>
      <c r="AB88" s="203">
        <v>0</v>
      </c>
      <c r="AC88" s="203">
        <v>18.899999999999999</v>
      </c>
      <c r="AD88" s="203">
        <v>0</v>
      </c>
      <c r="AE88" s="203">
        <v>0</v>
      </c>
      <c r="AF88" s="203">
        <v>0</v>
      </c>
      <c r="AG88" s="203">
        <v>42.44</v>
      </c>
      <c r="AH88" s="203">
        <v>0</v>
      </c>
      <c r="AI88" s="203">
        <v>50.92</v>
      </c>
      <c r="AJ88" s="203">
        <v>0</v>
      </c>
      <c r="AK88" s="203">
        <v>15.59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19.28</v>
      </c>
      <c r="AS88" s="203">
        <v>31.1</v>
      </c>
      <c r="AT88" s="203">
        <v>40.200000000000003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250.39</v>
      </c>
      <c r="L89" s="203">
        <v>0.25</v>
      </c>
      <c r="M89" s="203">
        <v>2.54</v>
      </c>
      <c r="N89" s="203">
        <v>2.08</v>
      </c>
      <c r="O89" s="203">
        <v>1.47</v>
      </c>
      <c r="P89" s="203">
        <v>1.1000000000000001</v>
      </c>
      <c r="Q89" s="203">
        <v>0.15</v>
      </c>
      <c r="R89" s="203">
        <v>0.74</v>
      </c>
      <c r="S89" s="203">
        <v>0.46</v>
      </c>
      <c r="T89" s="203">
        <v>0</v>
      </c>
      <c r="U89" s="203">
        <v>2.0299999999999998</v>
      </c>
      <c r="V89" s="203">
        <v>0.36</v>
      </c>
      <c r="W89" s="203">
        <v>0.8</v>
      </c>
      <c r="X89" s="203">
        <v>2.6</v>
      </c>
      <c r="Y89" s="203">
        <v>0</v>
      </c>
      <c r="Z89" s="203">
        <v>4.88</v>
      </c>
      <c r="AA89" s="203">
        <v>1.58</v>
      </c>
      <c r="AB89" s="203">
        <v>0</v>
      </c>
      <c r="AC89" s="203">
        <v>18.899999999999999</v>
      </c>
      <c r="AD89" s="203">
        <v>0</v>
      </c>
      <c r="AE89" s="203">
        <v>0</v>
      </c>
      <c r="AF89" s="203">
        <v>0</v>
      </c>
      <c r="AG89" s="203">
        <v>42.44</v>
      </c>
      <c r="AH89" s="203">
        <v>0</v>
      </c>
      <c r="AI89" s="203">
        <v>50.92</v>
      </c>
      <c r="AJ89" s="203">
        <v>0</v>
      </c>
      <c r="AK89" s="203">
        <v>15.59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19.28</v>
      </c>
      <c r="AS89" s="203">
        <v>31.1</v>
      </c>
      <c r="AT89" s="203">
        <v>40.200000000000003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317.60000000000002</v>
      </c>
      <c r="L90" s="203">
        <v>0.25</v>
      </c>
      <c r="M90" s="203">
        <v>2.54</v>
      </c>
      <c r="N90" s="203">
        <v>2.08</v>
      </c>
      <c r="O90" s="203">
        <v>1.47</v>
      </c>
      <c r="P90" s="203">
        <v>1.1000000000000001</v>
      </c>
      <c r="Q90" s="203">
        <v>0.15</v>
      </c>
      <c r="R90" s="203">
        <v>0.74</v>
      </c>
      <c r="S90" s="203">
        <v>0.46</v>
      </c>
      <c r="T90" s="203">
        <v>0</v>
      </c>
      <c r="U90" s="203">
        <v>2.0299999999999998</v>
      </c>
      <c r="V90" s="203">
        <v>0.36</v>
      </c>
      <c r="W90" s="203">
        <v>0.8</v>
      </c>
      <c r="X90" s="203">
        <v>2.6</v>
      </c>
      <c r="Y90" s="203">
        <v>0</v>
      </c>
      <c r="Z90" s="203">
        <v>4.88</v>
      </c>
      <c r="AA90" s="203">
        <v>1.58</v>
      </c>
      <c r="AB90" s="203">
        <v>0</v>
      </c>
      <c r="AC90" s="203">
        <v>18.899999999999999</v>
      </c>
      <c r="AD90" s="203">
        <v>0</v>
      </c>
      <c r="AE90" s="203">
        <v>0</v>
      </c>
      <c r="AF90" s="203">
        <v>0</v>
      </c>
      <c r="AG90" s="203">
        <v>42.44</v>
      </c>
      <c r="AH90" s="203">
        <v>0</v>
      </c>
      <c r="AI90" s="203">
        <v>50.92</v>
      </c>
      <c r="AJ90" s="203">
        <v>0</v>
      </c>
      <c r="AK90" s="203">
        <v>15.59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19.28</v>
      </c>
      <c r="AS90" s="203">
        <v>31.1</v>
      </c>
      <c r="AT90" s="203">
        <v>40.200000000000003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317.60000000000002</v>
      </c>
      <c r="L91" s="203">
        <v>0.25</v>
      </c>
      <c r="M91" s="203">
        <v>2.54</v>
      </c>
      <c r="N91" s="203">
        <v>2.08</v>
      </c>
      <c r="O91" s="203">
        <v>1.47</v>
      </c>
      <c r="P91" s="203">
        <v>1.1000000000000001</v>
      </c>
      <c r="Q91" s="203">
        <v>0.15</v>
      </c>
      <c r="R91" s="203">
        <v>0.74</v>
      </c>
      <c r="S91" s="203">
        <v>0.46</v>
      </c>
      <c r="T91" s="203">
        <v>0</v>
      </c>
      <c r="U91" s="203">
        <v>2.0299999999999998</v>
      </c>
      <c r="V91" s="203">
        <v>0.36</v>
      </c>
      <c r="W91" s="203">
        <v>0.8</v>
      </c>
      <c r="X91" s="203">
        <v>2.6</v>
      </c>
      <c r="Y91" s="203">
        <v>0</v>
      </c>
      <c r="Z91" s="203">
        <v>4.88</v>
      </c>
      <c r="AA91" s="203">
        <v>1.58</v>
      </c>
      <c r="AB91" s="203">
        <v>0</v>
      </c>
      <c r="AC91" s="203">
        <v>19.32</v>
      </c>
      <c r="AD91" s="203">
        <v>0</v>
      </c>
      <c r="AE91" s="203">
        <v>0</v>
      </c>
      <c r="AF91" s="203">
        <v>0</v>
      </c>
      <c r="AG91" s="203">
        <v>42.44</v>
      </c>
      <c r="AH91" s="203">
        <v>0</v>
      </c>
      <c r="AI91" s="203">
        <v>50.92</v>
      </c>
      <c r="AJ91" s="203">
        <v>0</v>
      </c>
      <c r="AK91" s="203">
        <v>15.59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19.32</v>
      </c>
      <c r="AS91" s="203">
        <v>31.1</v>
      </c>
      <c r="AT91" s="203">
        <v>40.200000000000003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317.60000000000002</v>
      </c>
      <c r="L92" s="203">
        <v>0.25</v>
      </c>
      <c r="M92" s="203">
        <v>2.54</v>
      </c>
      <c r="N92" s="203">
        <v>2.08</v>
      </c>
      <c r="O92" s="203">
        <v>1.47</v>
      </c>
      <c r="P92" s="203">
        <v>1.1000000000000001</v>
      </c>
      <c r="Q92" s="203">
        <v>0.15</v>
      </c>
      <c r="R92" s="203">
        <v>0.74</v>
      </c>
      <c r="S92" s="203">
        <v>0.46</v>
      </c>
      <c r="T92" s="203">
        <v>0</v>
      </c>
      <c r="U92" s="203">
        <v>2.0299999999999998</v>
      </c>
      <c r="V92" s="203">
        <v>0.36</v>
      </c>
      <c r="W92" s="203">
        <v>0.8</v>
      </c>
      <c r="X92" s="203">
        <v>2.6</v>
      </c>
      <c r="Y92" s="203">
        <v>0</v>
      </c>
      <c r="Z92" s="203">
        <v>4.88</v>
      </c>
      <c r="AA92" s="203">
        <v>1.58</v>
      </c>
      <c r="AB92" s="203">
        <v>0</v>
      </c>
      <c r="AC92" s="203">
        <v>19.32</v>
      </c>
      <c r="AD92" s="203">
        <v>0</v>
      </c>
      <c r="AE92" s="203">
        <v>0</v>
      </c>
      <c r="AF92" s="203">
        <v>0</v>
      </c>
      <c r="AG92" s="203">
        <v>42.44</v>
      </c>
      <c r="AH92" s="203">
        <v>0</v>
      </c>
      <c r="AI92" s="203">
        <v>50.92</v>
      </c>
      <c r="AJ92" s="203">
        <v>0</v>
      </c>
      <c r="AK92" s="203">
        <v>15.59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19.420000000000002</v>
      </c>
      <c r="AS92" s="203">
        <v>31.1</v>
      </c>
      <c r="AT92" s="203">
        <v>40.200000000000003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317.60000000000002</v>
      </c>
      <c r="L93" s="203">
        <v>0.25</v>
      </c>
      <c r="M93" s="203">
        <v>2.54</v>
      </c>
      <c r="N93" s="203">
        <v>2.08</v>
      </c>
      <c r="O93" s="203">
        <v>1.47</v>
      </c>
      <c r="P93" s="203">
        <v>1.1000000000000001</v>
      </c>
      <c r="Q93" s="203">
        <v>0.15</v>
      </c>
      <c r="R93" s="203">
        <v>0.74</v>
      </c>
      <c r="S93" s="203">
        <v>0.46</v>
      </c>
      <c r="T93" s="203">
        <v>0</v>
      </c>
      <c r="U93" s="203">
        <v>2.0299999999999998</v>
      </c>
      <c r="V93" s="203">
        <v>0.36</v>
      </c>
      <c r="W93" s="203">
        <v>0.8</v>
      </c>
      <c r="X93" s="203">
        <v>2.6</v>
      </c>
      <c r="Y93" s="203">
        <v>0</v>
      </c>
      <c r="Z93" s="203">
        <v>4.88</v>
      </c>
      <c r="AA93" s="203">
        <v>1.58</v>
      </c>
      <c r="AB93" s="203">
        <v>0</v>
      </c>
      <c r="AC93" s="203">
        <v>19.32</v>
      </c>
      <c r="AD93" s="203">
        <v>0</v>
      </c>
      <c r="AE93" s="203">
        <v>0</v>
      </c>
      <c r="AF93" s="203">
        <v>0</v>
      </c>
      <c r="AG93" s="203">
        <v>42.44</v>
      </c>
      <c r="AH93" s="203">
        <v>0</v>
      </c>
      <c r="AI93" s="203">
        <v>50.92</v>
      </c>
      <c r="AJ93" s="203">
        <v>0</v>
      </c>
      <c r="AK93" s="203">
        <v>15.59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19.420000000000002</v>
      </c>
      <c r="AS93" s="203">
        <v>31.1</v>
      </c>
      <c r="AT93" s="203">
        <v>40.200000000000003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317.60000000000002</v>
      </c>
      <c r="L94" s="203">
        <v>0.25</v>
      </c>
      <c r="M94" s="203">
        <v>2.54</v>
      </c>
      <c r="N94" s="203">
        <v>2.08</v>
      </c>
      <c r="O94" s="203">
        <v>1.47</v>
      </c>
      <c r="P94" s="203">
        <v>1.1000000000000001</v>
      </c>
      <c r="Q94" s="203">
        <v>0.15</v>
      </c>
      <c r="R94" s="203">
        <v>0.74</v>
      </c>
      <c r="S94" s="203">
        <v>0.46</v>
      </c>
      <c r="T94" s="203">
        <v>0</v>
      </c>
      <c r="U94" s="203">
        <v>2.0299999999999998</v>
      </c>
      <c r="V94" s="203">
        <v>0.03</v>
      </c>
      <c r="W94" s="203">
        <v>0.8</v>
      </c>
      <c r="X94" s="203">
        <v>2.6</v>
      </c>
      <c r="Y94" s="203">
        <v>0</v>
      </c>
      <c r="Z94" s="203">
        <v>4.88</v>
      </c>
      <c r="AA94" s="203">
        <v>1.58</v>
      </c>
      <c r="AB94" s="203">
        <v>0</v>
      </c>
      <c r="AC94" s="203">
        <v>19.32</v>
      </c>
      <c r="AD94" s="203">
        <v>0</v>
      </c>
      <c r="AE94" s="203">
        <v>0</v>
      </c>
      <c r="AF94" s="203">
        <v>0</v>
      </c>
      <c r="AG94" s="203">
        <v>42.44</v>
      </c>
      <c r="AH94" s="203">
        <v>0</v>
      </c>
      <c r="AI94" s="203">
        <v>50.92</v>
      </c>
      <c r="AJ94" s="203">
        <v>0</v>
      </c>
      <c r="AK94" s="203">
        <v>15.59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19.420000000000002</v>
      </c>
      <c r="AS94" s="203">
        <v>31.1</v>
      </c>
      <c r="AT94" s="203">
        <v>40.200000000000003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317.60000000000002</v>
      </c>
      <c r="L95" s="203">
        <v>0.25</v>
      </c>
      <c r="M95" s="203">
        <v>2.54</v>
      </c>
      <c r="N95" s="203">
        <v>2.08</v>
      </c>
      <c r="O95" s="203">
        <v>1.47</v>
      </c>
      <c r="P95" s="203">
        <v>1.1000000000000001</v>
      </c>
      <c r="Q95" s="203">
        <v>0.14000000000000001</v>
      </c>
      <c r="R95" s="203">
        <v>0.74</v>
      </c>
      <c r="S95" s="203">
        <v>0.46</v>
      </c>
      <c r="T95" s="203">
        <v>0</v>
      </c>
      <c r="U95" s="203">
        <v>2.0299999999999998</v>
      </c>
      <c r="V95" s="203">
        <v>0.36</v>
      </c>
      <c r="W95" s="203">
        <v>0.8</v>
      </c>
      <c r="X95" s="203">
        <v>2.6</v>
      </c>
      <c r="Y95" s="203">
        <v>0</v>
      </c>
      <c r="Z95" s="203">
        <v>4.88</v>
      </c>
      <c r="AA95" s="203">
        <v>1.58</v>
      </c>
      <c r="AB95" s="203">
        <v>0</v>
      </c>
      <c r="AC95" s="203">
        <v>19.32</v>
      </c>
      <c r="AD95" s="203">
        <v>0</v>
      </c>
      <c r="AE95" s="203">
        <v>0</v>
      </c>
      <c r="AF95" s="203">
        <v>0</v>
      </c>
      <c r="AG95" s="203">
        <v>42.44</v>
      </c>
      <c r="AH95" s="203">
        <v>0</v>
      </c>
      <c r="AI95" s="203">
        <v>50.92</v>
      </c>
      <c r="AJ95" s="203">
        <v>0</v>
      </c>
      <c r="AK95" s="203">
        <v>15.59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19.420000000000002</v>
      </c>
      <c r="AS95" s="203">
        <v>31.1</v>
      </c>
      <c r="AT95" s="203">
        <v>40.200000000000003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317.60000000000002</v>
      </c>
      <c r="L96" s="203">
        <v>0.25</v>
      </c>
      <c r="M96" s="203">
        <v>2.54</v>
      </c>
      <c r="N96" s="203">
        <v>2.08</v>
      </c>
      <c r="O96" s="203">
        <v>1.47</v>
      </c>
      <c r="P96" s="203">
        <v>1.1000000000000001</v>
      </c>
      <c r="Q96" s="203">
        <v>0.14000000000000001</v>
      </c>
      <c r="R96" s="203">
        <v>0.74</v>
      </c>
      <c r="S96" s="203">
        <v>0.46</v>
      </c>
      <c r="T96" s="203">
        <v>0</v>
      </c>
      <c r="U96" s="203">
        <v>2.0299999999999998</v>
      </c>
      <c r="V96" s="203">
        <v>0.36</v>
      </c>
      <c r="W96" s="203">
        <v>0.8</v>
      </c>
      <c r="X96" s="203">
        <v>2.6</v>
      </c>
      <c r="Y96" s="203">
        <v>0</v>
      </c>
      <c r="Z96" s="203">
        <v>4.88</v>
      </c>
      <c r="AA96" s="203">
        <v>1.58</v>
      </c>
      <c r="AB96" s="203">
        <v>0</v>
      </c>
      <c r="AC96" s="203">
        <v>19.32</v>
      </c>
      <c r="AD96" s="203">
        <v>0</v>
      </c>
      <c r="AE96" s="203">
        <v>0</v>
      </c>
      <c r="AF96" s="203">
        <v>0</v>
      </c>
      <c r="AG96" s="203">
        <v>42.44</v>
      </c>
      <c r="AH96" s="203">
        <v>0</v>
      </c>
      <c r="AI96" s="203">
        <v>50.92</v>
      </c>
      <c r="AJ96" s="203">
        <v>0</v>
      </c>
      <c r="AK96" s="203">
        <v>15.59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19.510000000000002</v>
      </c>
      <c r="AS96" s="203">
        <v>31.1</v>
      </c>
      <c r="AT96" s="203">
        <v>40.200000000000003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317.60000000000002</v>
      </c>
      <c r="L97" s="203">
        <v>0.25</v>
      </c>
      <c r="M97" s="203">
        <v>2.54</v>
      </c>
      <c r="N97" s="203">
        <v>2.08</v>
      </c>
      <c r="O97" s="203">
        <v>1.47</v>
      </c>
      <c r="P97" s="203">
        <v>1.1000000000000001</v>
      </c>
      <c r="Q97" s="203">
        <v>0.14000000000000001</v>
      </c>
      <c r="R97" s="203">
        <v>0.74</v>
      </c>
      <c r="S97" s="203">
        <v>0.46</v>
      </c>
      <c r="T97" s="203">
        <v>0</v>
      </c>
      <c r="U97" s="203">
        <v>2.0299999999999998</v>
      </c>
      <c r="V97" s="203">
        <v>0.36</v>
      </c>
      <c r="W97" s="203">
        <v>0.8</v>
      </c>
      <c r="X97" s="203">
        <v>2.6</v>
      </c>
      <c r="Y97" s="203">
        <v>0</v>
      </c>
      <c r="Z97" s="203">
        <v>4.88</v>
      </c>
      <c r="AA97" s="203">
        <v>1.58</v>
      </c>
      <c r="AB97" s="203">
        <v>0</v>
      </c>
      <c r="AC97" s="203">
        <v>19.32</v>
      </c>
      <c r="AD97" s="203">
        <v>0</v>
      </c>
      <c r="AE97" s="203">
        <v>0</v>
      </c>
      <c r="AF97" s="203">
        <v>0</v>
      </c>
      <c r="AG97" s="203">
        <v>42.44</v>
      </c>
      <c r="AH97" s="203">
        <v>0</v>
      </c>
      <c r="AI97" s="203">
        <v>50.92</v>
      </c>
      <c r="AJ97" s="203">
        <v>0</v>
      </c>
      <c r="AK97" s="203">
        <v>15.59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19.510000000000002</v>
      </c>
      <c r="AS97" s="203">
        <v>31.1</v>
      </c>
      <c r="AT97" s="203">
        <v>40.200000000000003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317.60000000000002</v>
      </c>
      <c r="L98" s="203">
        <v>0.25</v>
      </c>
      <c r="M98" s="203">
        <v>2.54</v>
      </c>
      <c r="N98" s="203">
        <v>2.08</v>
      </c>
      <c r="O98" s="203">
        <v>1.47</v>
      </c>
      <c r="P98" s="203">
        <v>1.1000000000000001</v>
      </c>
      <c r="Q98" s="203">
        <v>0.14000000000000001</v>
      </c>
      <c r="R98" s="203">
        <v>0.74</v>
      </c>
      <c r="S98" s="203">
        <v>0.46</v>
      </c>
      <c r="T98" s="203">
        <v>0</v>
      </c>
      <c r="U98" s="203">
        <v>2.0299999999999998</v>
      </c>
      <c r="V98" s="203">
        <v>0.36</v>
      </c>
      <c r="W98" s="203">
        <v>0.8</v>
      </c>
      <c r="X98" s="203">
        <v>2.6</v>
      </c>
      <c r="Y98" s="203">
        <v>0</v>
      </c>
      <c r="Z98" s="203">
        <v>4.88</v>
      </c>
      <c r="AA98" s="203">
        <v>1.58</v>
      </c>
      <c r="AB98" s="203">
        <v>0</v>
      </c>
      <c r="AC98" s="203">
        <v>19.32</v>
      </c>
      <c r="AD98" s="203">
        <v>0</v>
      </c>
      <c r="AE98" s="203">
        <v>0</v>
      </c>
      <c r="AF98" s="203">
        <v>0</v>
      </c>
      <c r="AG98" s="203">
        <v>42.44</v>
      </c>
      <c r="AH98" s="203">
        <v>0</v>
      </c>
      <c r="AI98" s="203">
        <v>50.92</v>
      </c>
      <c r="AJ98" s="203">
        <v>0</v>
      </c>
      <c r="AK98" s="203">
        <v>15.59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19.510000000000002</v>
      </c>
      <c r="AS98" s="203">
        <v>31.1</v>
      </c>
      <c r="AT98" s="203">
        <v>40.200000000000003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4.9880674999999979</v>
      </c>
      <c r="L99">
        <f t="shared" si="0"/>
        <v>3.4322500000000027E-2</v>
      </c>
      <c r="M99">
        <f t="shared" si="0"/>
        <v>6.0877499999999946E-2</v>
      </c>
      <c r="N99">
        <f t="shared" si="0"/>
        <v>4.9920000000000089E-2</v>
      </c>
      <c r="O99">
        <f t="shared" si="0"/>
        <v>3.5279999999999978E-2</v>
      </c>
      <c r="P99">
        <f t="shared" si="0"/>
        <v>2.6399999999999958E-2</v>
      </c>
      <c r="Q99">
        <f t="shared" si="0"/>
        <v>2.2680000000000023E-2</v>
      </c>
      <c r="R99">
        <f t="shared" si="0"/>
        <v>0.10238500000000018</v>
      </c>
      <c r="S99">
        <f t="shared" si="0"/>
        <v>6.5354999999999955E-2</v>
      </c>
      <c r="T99">
        <f t="shared" si="0"/>
        <v>0</v>
      </c>
      <c r="U99">
        <f t="shared" si="0"/>
        <v>4.872000000000002E-2</v>
      </c>
      <c r="V99">
        <f t="shared" si="0"/>
        <v>5.2972500000000117E-2</v>
      </c>
      <c r="W99">
        <f t="shared" si="0"/>
        <v>9.4575000000000187E-2</v>
      </c>
      <c r="X99">
        <f t="shared" si="0"/>
        <v>0.28033499999999928</v>
      </c>
      <c r="Y99">
        <f t="shared" si="0"/>
        <v>0</v>
      </c>
      <c r="Z99">
        <f t="shared" si="0"/>
        <v>0.64916250000000153</v>
      </c>
      <c r="AA99">
        <f t="shared" si="0"/>
        <v>0.18377250000000017</v>
      </c>
      <c r="AB99">
        <f t="shared" si="0"/>
        <v>0</v>
      </c>
      <c r="AC99">
        <f t="shared" si="0"/>
        <v>0.46087500000000065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0.25798500000000019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0.46038750000000001</v>
      </c>
      <c r="AS99">
        <f t="shared" si="1"/>
        <v>0.74522499999999958</v>
      </c>
      <c r="AT99">
        <f t="shared" si="1"/>
        <v>0.96479999999999833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45701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71</v>
      </c>
      <c r="C28" s="95">
        <f>'IDT-1 Calculation'!DG28</f>
        <v>-30.059000000000001</v>
      </c>
      <c r="D28" s="95">
        <f>'IDT-1 Calculation'!DH28</f>
        <v>0</v>
      </c>
      <c r="E28" s="95">
        <f>'IDT-1 Calculation'!DI28</f>
        <v>0</v>
      </c>
      <c r="F28" s="95">
        <f>'IDT-1 Calculation'!DJ28</f>
        <v>-40.941000000000003</v>
      </c>
      <c r="G28" s="100">
        <f t="shared" si="0"/>
        <v>0</v>
      </c>
    </row>
    <row r="29" spans="1:7">
      <c r="A29" s="99" t="s">
        <v>71</v>
      </c>
      <c r="B29" s="95">
        <f>'IDT-1 Calculation'!DF29</f>
        <v>128</v>
      </c>
      <c r="C29" s="95">
        <f>'IDT-1 Calculation'!DG29</f>
        <v>-54.19</v>
      </c>
      <c r="D29" s="95">
        <f>'IDT-1 Calculation'!DH29</f>
        <v>0</v>
      </c>
      <c r="E29" s="95">
        <f>'IDT-1 Calculation'!DI29</f>
        <v>0</v>
      </c>
      <c r="F29" s="95">
        <f>'IDT-1 Calculation'!DJ29</f>
        <v>-73.81</v>
      </c>
      <c r="G29" s="100">
        <f t="shared" si="0"/>
        <v>0</v>
      </c>
    </row>
    <row r="30" spans="1:7">
      <c r="A30" s="99" t="s">
        <v>72</v>
      </c>
      <c r="B30" s="95">
        <f>'IDT-1 Calculation'!DF30</f>
        <v>133</v>
      </c>
      <c r="C30" s="95">
        <f>'IDT-1 Calculation'!DG30</f>
        <v>-56.307000000000002</v>
      </c>
      <c r="D30" s="95">
        <f>'IDT-1 Calculation'!DH30</f>
        <v>0</v>
      </c>
      <c r="E30" s="95">
        <f>'IDT-1 Calculation'!DI30</f>
        <v>0</v>
      </c>
      <c r="F30" s="95">
        <f>'IDT-1 Calculation'!DJ30</f>
        <v>-76.692999999999998</v>
      </c>
      <c r="G30" s="100">
        <f t="shared" si="0"/>
        <v>0</v>
      </c>
    </row>
    <row r="31" spans="1:7">
      <c r="A31" s="99" t="s">
        <v>73</v>
      </c>
      <c r="B31" s="95">
        <f>'IDT-1 Calculation'!DF31</f>
        <v>186</v>
      </c>
      <c r="C31" s="95">
        <f>'IDT-1 Calculation'!DG31</f>
        <v>-78.745999999999995</v>
      </c>
      <c r="D31" s="95">
        <f>'IDT-1 Calculation'!DH31</f>
        <v>0</v>
      </c>
      <c r="E31" s="95">
        <f>'IDT-1 Calculation'!DI31</f>
        <v>0</v>
      </c>
      <c r="F31" s="95">
        <f>'IDT-1 Calculation'!DJ31</f>
        <v>-107.254</v>
      </c>
      <c r="G31" s="100">
        <f t="shared" si="0"/>
        <v>0</v>
      </c>
    </row>
    <row r="32" spans="1:7">
      <c r="A32" s="99" t="s">
        <v>74</v>
      </c>
      <c r="B32" s="95">
        <f>'IDT-1 Calculation'!DF32</f>
        <v>225.24299999999999</v>
      </c>
      <c r="C32" s="95">
        <f>'IDT-1 Calculation'!DG32</f>
        <v>-140</v>
      </c>
      <c r="D32" s="95">
        <f>'IDT-1 Calculation'!DH32</f>
        <v>0</v>
      </c>
      <c r="E32" s="95">
        <f>'IDT-1 Calculation'!DI32</f>
        <v>0</v>
      </c>
      <c r="F32" s="95">
        <f>'IDT-1 Calculation'!DJ32</f>
        <v>-85.242999999999995</v>
      </c>
      <c r="G32" s="100">
        <f t="shared" si="0"/>
        <v>0</v>
      </c>
    </row>
    <row r="33" spans="1:7">
      <c r="A33" s="99" t="s">
        <v>75</v>
      </c>
      <c r="B33" s="95">
        <f>'IDT-1 Calculation'!DF33</f>
        <v>210.55599999999998</v>
      </c>
      <c r="C33" s="95">
        <f>'IDT-1 Calculation'!DG33</f>
        <v>-125</v>
      </c>
      <c r="D33" s="95">
        <f>'IDT-1 Calculation'!DH33</f>
        <v>0</v>
      </c>
      <c r="E33" s="95">
        <f>'IDT-1 Calculation'!DI33</f>
        <v>0</v>
      </c>
      <c r="F33" s="95">
        <f>'IDT-1 Calculation'!DJ33</f>
        <v>-85.555999999999997</v>
      </c>
      <c r="G33" s="100">
        <f t="shared" si="0"/>
        <v>0</v>
      </c>
    </row>
    <row r="34" spans="1:7">
      <c r="A34" s="99" t="s">
        <v>76</v>
      </c>
      <c r="B34" s="95">
        <f>'IDT-1 Calculation'!DF34</f>
        <v>214</v>
      </c>
      <c r="C34" s="95">
        <f>'IDT-1 Calculation'!DG34</f>
        <v>-110.637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-103.363</v>
      </c>
      <c r="G34" s="100">
        <f t="shared" si="0"/>
        <v>0</v>
      </c>
    </row>
    <row r="35" spans="1:7">
      <c r="A35" s="99" t="s">
        <v>77</v>
      </c>
      <c r="B35" s="95">
        <f>'IDT-1 Calculation'!DF35</f>
        <v>198</v>
      </c>
      <c r="C35" s="95">
        <f>'IDT-1 Calculation'!DG35</f>
        <v>-83.825999999999993</v>
      </c>
      <c r="D35" s="95">
        <f>'IDT-1 Calculation'!DH35</f>
        <v>0</v>
      </c>
      <c r="E35" s="95">
        <f>'IDT-1 Calculation'!DI35</f>
        <v>0</v>
      </c>
      <c r="F35" s="95">
        <f>'IDT-1 Calculation'!DJ35</f>
        <v>-114.17400000000001</v>
      </c>
      <c r="G35" s="100">
        <f t="shared" si="0"/>
        <v>0</v>
      </c>
    </row>
    <row r="36" spans="1:7">
      <c r="A36" s="99" t="s">
        <v>78</v>
      </c>
      <c r="B36" s="95">
        <f>'IDT-1 Calculation'!DF36</f>
        <v>202</v>
      </c>
      <c r="C36" s="95">
        <f>'IDT-1 Calculation'!DG36</f>
        <v>-85.519000000000005</v>
      </c>
      <c r="D36" s="95">
        <f>'IDT-1 Calculation'!DH36</f>
        <v>0</v>
      </c>
      <c r="E36" s="95">
        <f>'IDT-1 Calculation'!DI36</f>
        <v>0</v>
      </c>
      <c r="F36" s="95">
        <f>'IDT-1 Calculation'!DJ36</f>
        <v>-116.48099999999999</v>
      </c>
      <c r="G36" s="100">
        <f t="shared" si="0"/>
        <v>0</v>
      </c>
    </row>
    <row r="37" spans="1:7">
      <c r="A37" s="99" t="s">
        <v>79</v>
      </c>
      <c r="B37" s="95">
        <f>'IDT-1 Calculation'!DF37</f>
        <v>234</v>
      </c>
      <c r="C37" s="95">
        <f>'IDT-1 Calculation'!DG37</f>
        <v>-99.066999999999993</v>
      </c>
      <c r="D37" s="95">
        <f>'IDT-1 Calculation'!DH37</f>
        <v>0</v>
      </c>
      <c r="E37" s="95">
        <f>'IDT-1 Calculation'!DI37</f>
        <v>0</v>
      </c>
      <c r="F37" s="95">
        <f>'IDT-1 Calculation'!DJ37</f>
        <v>-134.93299999999999</v>
      </c>
      <c r="G37" s="100">
        <f t="shared" si="0"/>
        <v>0</v>
      </c>
    </row>
    <row r="38" spans="1:7">
      <c r="A38" s="99" t="s">
        <v>80</v>
      </c>
      <c r="B38" s="95">
        <f>'IDT-1 Calculation'!DF38</f>
        <v>189</v>
      </c>
      <c r="C38" s="95">
        <f>'IDT-1 Calculation'!DG38</f>
        <v>-80.016000000000005</v>
      </c>
      <c r="D38" s="95">
        <f>'IDT-1 Calculation'!DH38</f>
        <v>0</v>
      </c>
      <c r="E38" s="95">
        <f>'IDT-1 Calculation'!DI38</f>
        <v>0</v>
      </c>
      <c r="F38" s="95">
        <f>'IDT-1 Calculation'!DJ38</f>
        <v>-108.98399999999999</v>
      </c>
      <c r="G38" s="100">
        <f t="shared" si="0"/>
        <v>0</v>
      </c>
    </row>
    <row r="39" spans="1:7">
      <c r="A39" s="99" t="s">
        <v>81</v>
      </c>
      <c r="B39" s="95">
        <f>'IDT-1 Calculation'!DF39</f>
        <v>155</v>
      </c>
      <c r="C39" s="95">
        <f>'IDT-1 Calculation'!DG39</f>
        <v>-65.620999999999995</v>
      </c>
      <c r="D39" s="95">
        <f>'IDT-1 Calculation'!DH39</f>
        <v>0</v>
      </c>
      <c r="E39" s="95">
        <f>'IDT-1 Calculation'!DI39</f>
        <v>0</v>
      </c>
      <c r="F39" s="95">
        <f>'IDT-1 Calculation'!DJ39</f>
        <v>-89.379000000000005</v>
      </c>
      <c r="G39" s="100">
        <f t="shared" si="0"/>
        <v>0</v>
      </c>
    </row>
    <row r="40" spans="1:7">
      <c r="A40" s="99" t="s">
        <v>82</v>
      </c>
      <c r="B40" s="95">
        <f>'IDT-1 Calculation'!DF40</f>
        <v>151</v>
      </c>
      <c r="C40" s="95">
        <f>'IDT-1 Calculation'!DG40</f>
        <v>-63.927999999999997</v>
      </c>
      <c r="D40" s="95">
        <f>'IDT-1 Calculation'!DH40</f>
        <v>0</v>
      </c>
      <c r="E40" s="95">
        <f>'IDT-1 Calculation'!DI40</f>
        <v>0</v>
      </c>
      <c r="F40" s="95">
        <f>'IDT-1 Calculation'!DJ40</f>
        <v>-87.072000000000003</v>
      </c>
      <c r="G40" s="100">
        <f t="shared" si="0"/>
        <v>0</v>
      </c>
    </row>
    <row r="41" spans="1:7">
      <c r="A41" s="99" t="s">
        <v>83</v>
      </c>
      <c r="B41" s="95">
        <f>'IDT-1 Calculation'!DF41</f>
        <v>134</v>
      </c>
      <c r="C41" s="95">
        <f>'IDT-1 Calculation'!DG41</f>
        <v>-56.731000000000002</v>
      </c>
      <c r="D41" s="95">
        <f>'IDT-1 Calculation'!DH41</f>
        <v>0</v>
      </c>
      <c r="E41" s="95">
        <f>'IDT-1 Calculation'!DI41</f>
        <v>0</v>
      </c>
      <c r="F41" s="95">
        <f>'IDT-1 Calculation'!DJ41</f>
        <v>-77.269000000000005</v>
      </c>
      <c r="G41" s="100">
        <f t="shared" si="0"/>
        <v>0</v>
      </c>
    </row>
    <row r="42" spans="1:7">
      <c r="A42" s="99" t="s">
        <v>84</v>
      </c>
      <c r="B42" s="95">
        <f>'IDT-1 Calculation'!DF42</f>
        <v>89</v>
      </c>
      <c r="C42" s="95">
        <f>'IDT-1 Calculation'!DG42</f>
        <v>-37.679000000000002</v>
      </c>
      <c r="D42" s="95">
        <f>'IDT-1 Calculation'!DH42</f>
        <v>0</v>
      </c>
      <c r="E42" s="95">
        <f>'IDT-1 Calculation'!DI42</f>
        <v>0</v>
      </c>
      <c r="F42" s="95">
        <f>'IDT-1 Calculation'!DJ42</f>
        <v>-51.320999999999998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19.698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-19.698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48.514000000000003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-48.514000000000003</v>
      </c>
      <c r="G83" s="100">
        <f t="shared" si="1"/>
        <v>0</v>
      </c>
    </row>
    <row r="84" spans="1:7">
      <c r="A84" s="99" t="s">
        <v>126</v>
      </c>
      <c r="B84" s="95">
        <f>'IDT-1 Calculation'!DF84</f>
        <v>79.134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-79.134</v>
      </c>
      <c r="G84" s="100">
        <f t="shared" si="1"/>
        <v>0</v>
      </c>
    </row>
    <row r="85" spans="1:7">
      <c r="A85" s="99" t="s">
        <v>127</v>
      </c>
      <c r="B85" s="95">
        <f>'IDT-1 Calculation'!DF85</f>
        <v>144.648</v>
      </c>
      <c r="C85" s="95">
        <f>'IDT-1 Calculation'!DG85</f>
        <v>-10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-134.648</v>
      </c>
      <c r="G85" s="100">
        <f t="shared" si="1"/>
        <v>0</v>
      </c>
    </row>
    <row r="86" spans="1:7">
      <c r="A86" s="99" t="s">
        <v>128</v>
      </c>
      <c r="B86" s="95">
        <f>'IDT-1 Calculation'!DF86</f>
        <v>131</v>
      </c>
      <c r="C86" s="95">
        <f>'IDT-1 Calculation'!DG86</f>
        <v>-25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-106</v>
      </c>
      <c r="G86" s="100">
        <f t="shared" si="1"/>
        <v>0</v>
      </c>
    </row>
    <row r="87" spans="1:7">
      <c r="A87" s="99" t="s">
        <v>129</v>
      </c>
      <c r="B87" s="95">
        <f>'IDT-1 Calculation'!DF87</f>
        <v>87</v>
      </c>
      <c r="C87" s="95">
        <f>'IDT-1 Calculation'!DG87</f>
        <v>-36.832999999999998</v>
      </c>
      <c r="D87" s="95">
        <f>'IDT-1 Calculation'!DH87</f>
        <v>0</v>
      </c>
      <c r="E87" s="95">
        <f>'IDT-1 Calculation'!DI87</f>
        <v>0</v>
      </c>
      <c r="F87" s="95">
        <f>'IDT-1 Calculation'!DJ87</f>
        <v>-50.167000000000002</v>
      </c>
      <c r="G87" s="100">
        <f t="shared" si="1"/>
        <v>0</v>
      </c>
    </row>
    <row r="88" spans="1:7">
      <c r="A88" s="99" t="s">
        <v>130</v>
      </c>
      <c r="B88" s="95">
        <f>'IDT-1 Calculation'!DF88</f>
        <v>67</v>
      </c>
      <c r="C88" s="95">
        <f>'IDT-1 Calculation'!DG88</f>
        <v>-28.364999999999998</v>
      </c>
      <c r="D88" s="95">
        <f>'IDT-1 Calculation'!DH88</f>
        <v>0</v>
      </c>
      <c r="E88" s="95">
        <f>'IDT-1 Calculation'!DI88</f>
        <v>0</v>
      </c>
      <c r="F88" s="95">
        <f>'IDT-1 Calculation'!DJ88</f>
        <v>-38.634999999999998</v>
      </c>
      <c r="G88" s="100">
        <f t="shared" si="1"/>
        <v>0</v>
      </c>
    </row>
    <row r="89" spans="1:7">
      <c r="A89" s="99" t="s">
        <v>131</v>
      </c>
      <c r="B89" s="95">
        <f>'IDT-1 Calculation'!DF89</f>
        <v>48</v>
      </c>
      <c r="C89" s="95">
        <f>'IDT-1 Calculation'!DG89</f>
        <v>-20.321000000000002</v>
      </c>
      <c r="D89" s="95">
        <f>'IDT-1 Calculation'!DH89</f>
        <v>0</v>
      </c>
      <c r="E89" s="95">
        <f>'IDT-1 Calculation'!DI89</f>
        <v>0</v>
      </c>
      <c r="F89" s="95">
        <f>'IDT-1 Calculation'!DJ89</f>
        <v>-27.678999999999998</v>
      </c>
      <c r="G89" s="100">
        <f t="shared" si="1"/>
        <v>0</v>
      </c>
    </row>
    <row r="90" spans="1:7">
      <c r="A90" s="99" t="s">
        <v>132</v>
      </c>
      <c r="B90" s="95">
        <f>'IDT-1 Calculation'!DF90</f>
        <v>20</v>
      </c>
      <c r="C90" s="95">
        <f>'IDT-1 Calculation'!DG90</f>
        <v>-8.4670000000000005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-11.532999999999999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0.79119824999999999</v>
      </c>
      <c r="C99" s="111">
        <f>SUM(C3:C98)/4000</f>
        <v>-0.32407800000000003</v>
      </c>
      <c r="D99" s="111">
        <f>SUM(D3:D98)/4000</f>
        <v>0</v>
      </c>
      <c r="E99" s="111">
        <f>SUM(E3:E98)/4000</f>
        <v>0</v>
      </c>
      <c r="F99" s="111">
        <f>SUM(F3:F98)/4000</f>
        <v>-0.4671202499999999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76.790000000000006</v>
      </c>
      <c r="L3" s="203">
        <v>22.14</v>
      </c>
      <c r="M3" s="203">
        <v>0</v>
      </c>
      <c r="N3" s="203">
        <v>1.21</v>
      </c>
      <c r="O3" s="203">
        <v>1.01</v>
      </c>
      <c r="P3" s="203">
        <v>2.76</v>
      </c>
      <c r="Q3" s="203">
        <v>1.1499999999999999</v>
      </c>
      <c r="R3" s="203">
        <v>5.01</v>
      </c>
      <c r="S3" s="203">
        <v>2.87</v>
      </c>
      <c r="T3" s="203">
        <v>0</v>
      </c>
      <c r="U3" s="203">
        <v>10.82</v>
      </c>
      <c r="V3" s="203">
        <v>2.2999999999999998</v>
      </c>
      <c r="W3" s="203">
        <v>0</v>
      </c>
      <c r="X3" s="203">
        <v>2.2000000000000002</v>
      </c>
      <c r="Y3" s="203">
        <v>0</v>
      </c>
      <c r="Z3" s="203">
        <v>37.08</v>
      </c>
      <c r="AA3" s="203">
        <v>7.83</v>
      </c>
      <c r="AB3" s="203">
        <v>0</v>
      </c>
      <c r="AC3" s="203">
        <v>10.35</v>
      </c>
      <c r="AD3" s="203">
        <v>0</v>
      </c>
      <c r="AE3" s="203">
        <v>0</v>
      </c>
      <c r="AF3" s="203">
        <v>0</v>
      </c>
      <c r="AG3" s="203">
        <v>24.11</v>
      </c>
      <c r="AH3" s="203">
        <v>0</v>
      </c>
      <c r="AI3" s="203">
        <v>28.93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11.2</v>
      </c>
      <c r="AS3" s="203">
        <v>17.989999999999998</v>
      </c>
      <c r="AT3" s="203">
        <v>23.25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76.790000000000006</v>
      </c>
      <c r="L4" s="203">
        <v>22.14</v>
      </c>
      <c r="M4" s="203">
        <v>0</v>
      </c>
      <c r="N4" s="203">
        <v>1.21</v>
      </c>
      <c r="O4" s="203">
        <v>1.01</v>
      </c>
      <c r="P4" s="203">
        <v>2.76</v>
      </c>
      <c r="Q4" s="203">
        <v>1.1499999999999999</v>
      </c>
      <c r="R4" s="203">
        <v>5.01</v>
      </c>
      <c r="S4" s="203">
        <v>2.87</v>
      </c>
      <c r="T4" s="203">
        <v>0</v>
      </c>
      <c r="U4" s="203">
        <v>10.82</v>
      </c>
      <c r="V4" s="203">
        <v>2.2999999999999998</v>
      </c>
      <c r="W4" s="203">
        <v>0.46</v>
      </c>
      <c r="X4" s="203">
        <v>6.02</v>
      </c>
      <c r="Y4" s="203">
        <v>0</v>
      </c>
      <c r="Z4" s="203">
        <v>37.08</v>
      </c>
      <c r="AA4" s="203">
        <v>7.83</v>
      </c>
      <c r="AB4" s="203">
        <v>0</v>
      </c>
      <c r="AC4" s="203">
        <v>10.35</v>
      </c>
      <c r="AD4" s="203">
        <v>0</v>
      </c>
      <c r="AE4" s="203">
        <v>0</v>
      </c>
      <c r="AF4" s="203">
        <v>0</v>
      </c>
      <c r="AG4" s="203">
        <v>24.11</v>
      </c>
      <c r="AH4" s="203">
        <v>0</v>
      </c>
      <c r="AI4" s="203">
        <v>28.93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11.2</v>
      </c>
      <c r="AS4" s="203">
        <v>17.989999999999998</v>
      </c>
      <c r="AT4" s="203">
        <v>23.25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76.790000000000006</v>
      </c>
      <c r="L5" s="203">
        <v>22.14</v>
      </c>
      <c r="M5" s="203">
        <v>0</v>
      </c>
      <c r="N5" s="203">
        <v>1.21</v>
      </c>
      <c r="O5" s="203">
        <v>1.01</v>
      </c>
      <c r="P5" s="203">
        <v>2.76</v>
      </c>
      <c r="Q5" s="203">
        <v>1.1499999999999999</v>
      </c>
      <c r="R5" s="203">
        <v>5.01</v>
      </c>
      <c r="S5" s="203">
        <v>2.87</v>
      </c>
      <c r="T5" s="203">
        <v>0</v>
      </c>
      <c r="U5" s="203">
        <v>10.82</v>
      </c>
      <c r="V5" s="203">
        <v>0.21</v>
      </c>
      <c r="W5" s="203">
        <v>0.46</v>
      </c>
      <c r="X5" s="203">
        <v>1.5</v>
      </c>
      <c r="Y5" s="203">
        <v>0</v>
      </c>
      <c r="Z5" s="203">
        <v>2.82</v>
      </c>
      <c r="AA5" s="203">
        <v>7.83</v>
      </c>
      <c r="AB5" s="203">
        <v>0</v>
      </c>
      <c r="AC5" s="203">
        <v>10.35</v>
      </c>
      <c r="AD5" s="203">
        <v>0</v>
      </c>
      <c r="AE5" s="203">
        <v>0</v>
      </c>
      <c r="AF5" s="203">
        <v>0</v>
      </c>
      <c r="AG5" s="203">
        <v>24.11</v>
      </c>
      <c r="AH5" s="203">
        <v>0</v>
      </c>
      <c r="AI5" s="203">
        <v>28.93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11.2</v>
      </c>
      <c r="AS5" s="203">
        <v>17.989999999999998</v>
      </c>
      <c r="AT5" s="203">
        <v>23.25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76.790000000000006</v>
      </c>
      <c r="L6" s="203">
        <v>22.14</v>
      </c>
      <c r="M6" s="203">
        <v>0</v>
      </c>
      <c r="N6" s="203">
        <v>1.21</v>
      </c>
      <c r="O6" s="203">
        <v>1.01</v>
      </c>
      <c r="P6" s="203">
        <v>2.76</v>
      </c>
      <c r="Q6" s="203">
        <v>1.1499999999999999</v>
      </c>
      <c r="R6" s="203">
        <v>5.01</v>
      </c>
      <c r="S6" s="203">
        <v>2.87</v>
      </c>
      <c r="T6" s="203">
        <v>0</v>
      </c>
      <c r="U6" s="203">
        <v>10.82</v>
      </c>
      <c r="V6" s="203">
        <v>0.21</v>
      </c>
      <c r="W6" s="203">
        <v>0.46</v>
      </c>
      <c r="X6" s="203">
        <v>1.5</v>
      </c>
      <c r="Y6" s="203">
        <v>0</v>
      </c>
      <c r="Z6" s="203">
        <v>20.75</v>
      </c>
      <c r="AA6" s="203">
        <v>7.83</v>
      </c>
      <c r="AB6" s="203">
        <v>0</v>
      </c>
      <c r="AC6" s="203">
        <v>10.35</v>
      </c>
      <c r="AD6" s="203">
        <v>0</v>
      </c>
      <c r="AE6" s="203">
        <v>0</v>
      </c>
      <c r="AF6" s="203">
        <v>0</v>
      </c>
      <c r="AG6" s="203">
        <v>24.11</v>
      </c>
      <c r="AH6" s="203">
        <v>0</v>
      </c>
      <c r="AI6" s="203">
        <v>28.93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11.2</v>
      </c>
      <c r="AS6" s="203">
        <v>17.989999999999998</v>
      </c>
      <c r="AT6" s="203">
        <v>23.25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76.790000000000006</v>
      </c>
      <c r="L7" s="203">
        <v>22.14</v>
      </c>
      <c r="M7" s="203">
        <v>0</v>
      </c>
      <c r="N7" s="203">
        <v>1.21</v>
      </c>
      <c r="O7" s="203">
        <v>1.01</v>
      </c>
      <c r="P7" s="203">
        <v>2.76</v>
      </c>
      <c r="Q7" s="203">
        <v>1.1499999999999999</v>
      </c>
      <c r="R7" s="203">
        <v>5.01</v>
      </c>
      <c r="S7" s="203">
        <v>2.87</v>
      </c>
      <c r="T7" s="203">
        <v>0</v>
      </c>
      <c r="U7" s="203">
        <v>10.82</v>
      </c>
      <c r="V7" s="203">
        <v>2.2799999999999998</v>
      </c>
      <c r="W7" s="203">
        <v>0.46</v>
      </c>
      <c r="X7" s="203">
        <v>1.5</v>
      </c>
      <c r="Y7" s="203">
        <v>0</v>
      </c>
      <c r="Z7" s="203">
        <v>37.08</v>
      </c>
      <c r="AA7" s="203">
        <v>7.83</v>
      </c>
      <c r="AB7" s="203">
        <v>0</v>
      </c>
      <c r="AC7" s="203">
        <v>10.35</v>
      </c>
      <c r="AD7" s="203">
        <v>0</v>
      </c>
      <c r="AE7" s="203">
        <v>0</v>
      </c>
      <c r="AF7" s="203">
        <v>0</v>
      </c>
      <c r="AG7" s="203">
        <v>24.11</v>
      </c>
      <c r="AH7" s="203">
        <v>0</v>
      </c>
      <c r="AI7" s="203">
        <v>28.93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11.2</v>
      </c>
      <c r="AS7" s="203">
        <v>17.989999999999998</v>
      </c>
      <c r="AT7" s="203">
        <v>23.25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76.790000000000006</v>
      </c>
      <c r="L8" s="203">
        <v>22.14</v>
      </c>
      <c r="M8" s="203">
        <v>0</v>
      </c>
      <c r="N8" s="203">
        <v>1.21</v>
      </c>
      <c r="O8" s="203">
        <v>1.01</v>
      </c>
      <c r="P8" s="203">
        <v>2.76</v>
      </c>
      <c r="Q8" s="203">
        <v>1.1499999999999999</v>
      </c>
      <c r="R8" s="203">
        <v>5.01</v>
      </c>
      <c r="S8" s="203">
        <v>2.87</v>
      </c>
      <c r="T8" s="203">
        <v>0</v>
      </c>
      <c r="U8" s="203">
        <v>10.82</v>
      </c>
      <c r="V8" s="203">
        <v>2.2999999999999998</v>
      </c>
      <c r="W8" s="203">
        <v>0.46</v>
      </c>
      <c r="X8" s="203">
        <v>1.5</v>
      </c>
      <c r="Y8" s="203">
        <v>0</v>
      </c>
      <c r="Z8" s="203">
        <v>37.08</v>
      </c>
      <c r="AA8" s="203">
        <v>7.83</v>
      </c>
      <c r="AB8" s="203">
        <v>0</v>
      </c>
      <c r="AC8" s="203">
        <v>10.35</v>
      </c>
      <c r="AD8" s="203">
        <v>0</v>
      </c>
      <c r="AE8" s="203">
        <v>0</v>
      </c>
      <c r="AF8" s="203">
        <v>0</v>
      </c>
      <c r="AG8" s="203">
        <v>24.11</v>
      </c>
      <c r="AH8" s="203">
        <v>0</v>
      </c>
      <c r="AI8" s="203">
        <v>28.93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11.2</v>
      </c>
      <c r="AS8" s="203">
        <v>17.989999999999998</v>
      </c>
      <c r="AT8" s="203">
        <v>23.25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76.790000000000006</v>
      </c>
      <c r="L9" s="203">
        <v>22.14</v>
      </c>
      <c r="M9" s="203">
        <v>0</v>
      </c>
      <c r="N9" s="203">
        <v>1.21</v>
      </c>
      <c r="O9" s="203">
        <v>1.01</v>
      </c>
      <c r="P9" s="203">
        <v>2.76</v>
      </c>
      <c r="Q9" s="203">
        <v>1.1499999999999999</v>
      </c>
      <c r="R9" s="203">
        <v>5.01</v>
      </c>
      <c r="S9" s="203">
        <v>2.87</v>
      </c>
      <c r="T9" s="203">
        <v>0</v>
      </c>
      <c r="U9" s="203">
        <v>10.82</v>
      </c>
      <c r="V9" s="203">
        <v>2.2999999999999998</v>
      </c>
      <c r="W9" s="203">
        <v>0.46</v>
      </c>
      <c r="X9" s="203">
        <v>1.5</v>
      </c>
      <c r="Y9" s="203">
        <v>0</v>
      </c>
      <c r="Z9" s="203">
        <v>30.36</v>
      </c>
      <c r="AA9" s="203">
        <v>7.83</v>
      </c>
      <c r="AB9" s="203">
        <v>0</v>
      </c>
      <c r="AC9" s="203">
        <v>10.35</v>
      </c>
      <c r="AD9" s="203">
        <v>0</v>
      </c>
      <c r="AE9" s="203">
        <v>0</v>
      </c>
      <c r="AF9" s="203">
        <v>0</v>
      </c>
      <c r="AG9" s="203">
        <v>24.11</v>
      </c>
      <c r="AH9" s="203">
        <v>0</v>
      </c>
      <c r="AI9" s="203">
        <v>28.93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11.2</v>
      </c>
      <c r="AS9" s="203">
        <v>17.989999999999998</v>
      </c>
      <c r="AT9" s="203">
        <v>23.25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76.790000000000006</v>
      </c>
      <c r="L10" s="203">
        <v>22.14</v>
      </c>
      <c r="M10" s="203">
        <v>0</v>
      </c>
      <c r="N10" s="203">
        <v>1.21</v>
      </c>
      <c r="O10" s="203">
        <v>1.01</v>
      </c>
      <c r="P10" s="203">
        <v>2.76</v>
      </c>
      <c r="Q10" s="203">
        <v>1.1499999999999999</v>
      </c>
      <c r="R10" s="203">
        <v>5.01</v>
      </c>
      <c r="S10" s="203">
        <v>2.87</v>
      </c>
      <c r="T10" s="203">
        <v>0</v>
      </c>
      <c r="U10" s="203">
        <v>10.82</v>
      </c>
      <c r="V10" s="203">
        <v>2.2999999999999998</v>
      </c>
      <c r="W10" s="203">
        <v>0.46</v>
      </c>
      <c r="X10" s="203">
        <v>1.5</v>
      </c>
      <c r="Y10" s="203">
        <v>0</v>
      </c>
      <c r="Z10" s="203">
        <v>30.36</v>
      </c>
      <c r="AA10" s="203">
        <v>7.83</v>
      </c>
      <c r="AB10" s="203">
        <v>0</v>
      </c>
      <c r="AC10" s="203">
        <v>10.35</v>
      </c>
      <c r="AD10" s="203">
        <v>0</v>
      </c>
      <c r="AE10" s="203">
        <v>0</v>
      </c>
      <c r="AF10" s="203">
        <v>0</v>
      </c>
      <c r="AG10" s="203">
        <v>24.11</v>
      </c>
      <c r="AH10" s="203">
        <v>0</v>
      </c>
      <c r="AI10" s="203">
        <v>28.93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11.2</v>
      </c>
      <c r="AS10" s="203">
        <v>17.989999999999998</v>
      </c>
      <c r="AT10" s="203">
        <v>23.25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76.790000000000006</v>
      </c>
      <c r="L11" s="203">
        <v>22.14</v>
      </c>
      <c r="M11" s="203">
        <v>0</v>
      </c>
      <c r="N11" s="203">
        <v>1.21</v>
      </c>
      <c r="O11" s="203">
        <v>1.01</v>
      </c>
      <c r="P11" s="203">
        <v>2.76</v>
      </c>
      <c r="Q11" s="203">
        <v>1.1499999999999999</v>
      </c>
      <c r="R11" s="203">
        <v>5.01</v>
      </c>
      <c r="S11" s="203">
        <v>2.87</v>
      </c>
      <c r="T11" s="203">
        <v>0</v>
      </c>
      <c r="U11" s="203">
        <v>10.82</v>
      </c>
      <c r="V11" s="203">
        <v>2.2999999999999998</v>
      </c>
      <c r="W11" s="203">
        <v>0.46</v>
      </c>
      <c r="X11" s="203">
        <v>1.5</v>
      </c>
      <c r="Y11" s="203">
        <v>0</v>
      </c>
      <c r="Z11" s="203">
        <v>25.55</v>
      </c>
      <c r="AA11" s="203">
        <v>7.83</v>
      </c>
      <c r="AB11" s="203">
        <v>0</v>
      </c>
      <c r="AC11" s="203">
        <v>10.35</v>
      </c>
      <c r="AD11" s="203">
        <v>0</v>
      </c>
      <c r="AE11" s="203">
        <v>0</v>
      </c>
      <c r="AF11" s="203">
        <v>0</v>
      </c>
      <c r="AG11" s="203">
        <v>24.11</v>
      </c>
      <c r="AH11" s="203">
        <v>0</v>
      </c>
      <c r="AI11" s="203">
        <v>28.93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11.2</v>
      </c>
      <c r="AS11" s="203">
        <v>17.989999999999998</v>
      </c>
      <c r="AT11" s="203">
        <v>23.25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76.790000000000006</v>
      </c>
      <c r="L12" s="203">
        <v>22.14</v>
      </c>
      <c r="M12" s="203">
        <v>0</v>
      </c>
      <c r="N12" s="203">
        <v>1.21</v>
      </c>
      <c r="O12" s="203">
        <v>1.01</v>
      </c>
      <c r="P12" s="203">
        <v>2.76</v>
      </c>
      <c r="Q12" s="203">
        <v>1.1499999999999999</v>
      </c>
      <c r="R12" s="203">
        <v>5.01</v>
      </c>
      <c r="S12" s="203">
        <v>2.87</v>
      </c>
      <c r="T12" s="203">
        <v>0</v>
      </c>
      <c r="U12" s="203">
        <v>10.82</v>
      </c>
      <c r="V12" s="203">
        <v>2.2999999999999998</v>
      </c>
      <c r="W12" s="203">
        <v>0.46</v>
      </c>
      <c r="X12" s="203">
        <v>1.5</v>
      </c>
      <c r="Y12" s="203">
        <v>0</v>
      </c>
      <c r="Z12" s="203">
        <v>25.55</v>
      </c>
      <c r="AA12" s="203">
        <v>7.83</v>
      </c>
      <c r="AB12" s="203">
        <v>0</v>
      </c>
      <c r="AC12" s="203">
        <v>10.35</v>
      </c>
      <c r="AD12" s="203">
        <v>0</v>
      </c>
      <c r="AE12" s="203">
        <v>0</v>
      </c>
      <c r="AF12" s="203">
        <v>0</v>
      </c>
      <c r="AG12" s="203">
        <v>24.11</v>
      </c>
      <c r="AH12" s="203">
        <v>0</v>
      </c>
      <c r="AI12" s="203">
        <v>28.93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11.2</v>
      </c>
      <c r="AS12" s="203">
        <v>17.989999999999998</v>
      </c>
      <c r="AT12" s="203">
        <v>23.25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76.790000000000006</v>
      </c>
      <c r="L13" s="203">
        <v>22.14</v>
      </c>
      <c r="M13" s="203">
        <v>0</v>
      </c>
      <c r="N13" s="203">
        <v>1.21</v>
      </c>
      <c r="O13" s="203">
        <v>1.01</v>
      </c>
      <c r="P13" s="203">
        <v>2.76</v>
      </c>
      <c r="Q13" s="203">
        <v>1.1499999999999999</v>
      </c>
      <c r="R13" s="203">
        <v>5.01</v>
      </c>
      <c r="S13" s="203">
        <v>2.87</v>
      </c>
      <c r="T13" s="203">
        <v>0</v>
      </c>
      <c r="U13" s="203">
        <v>10.82</v>
      </c>
      <c r="V13" s="203">
        <v>2.2999999999999998</v>
      </c>
      <c r="W13" s="203">
        <v>0.46</v>
      </c>
      <c r="X13" s="203">
        <v>1.5</v>
      </c>
      <c r="Y13" s="203">
        <v>0</v>
      </c>
      <c r="Z13" s="203">
        <v>25.55</v>
      </c>
      <c r="AA13" s="203">
        <v>7.83</v>
      </c>
      <c r="AB13" s="203">
        <v>0</v>
      </c>
      <c r="AC13" s="203">
        <v>10.35</v>
      </c>
      <c r="AD13" s="203">
        <v>0</v>
      </c>
      <c r="AE13" s="203">
        <v>0</v>
      </c>
      <c r="AF13" s="203">
        <v>0</v>
      </c>
      <c r="AG13" s="203">
        <v>24.11</v>
      </c>
      <c r="AH13" s="203">
        <v>0</v>
      </c>
      <c r="AI13" s="203">
        <v>28.93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11.2</v>
      </c>
      <c r="AS13" s="203">
        <v>17.989999999999998</v>
      </c>
      <c r="AT13" s="203">
        <v>23.25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76.790000000000006</v>
      </c>
      <c r="L14" s="203">
        <v>22.14</v>
      </c>
      <c r="M14" s="203">
        <v>0</v>
      </c>
      <c r="N14" s="203">
        <v>1.21</v>
      </c>
      <c r="O14" s="203">
        <v>1.01</v>
      </c>
      <c r="P14" s="203">
        <v>2.76</v>
      </c>
      <c r="Q14" s="203">
        <v>1.1499999999999999</v>
      </c>
      <c r="R14" s="203">
        <v>5.01</v>
      </c>
      <c r="S14" s="203">
        <v>2.87</v>
      </c>
      <c r="T14" s="203">
        <v>0</v>
      </c>
      <c r="U14" s="203">
        <v>10.82</v>
      </c>
      <c r="V14" s="203">
        <v>2.2999999999999998</v>
      </c>
      <c r="W14" s="203">
        <v>0.46</v>
      </c>
      <c r="X14" s="203">
        <v>1.5</v>
      </c>
      <c r="Y14" s="203">
        <v>0</v>
      </c>
      <c r="Z14" s="203">
        <v>25.55</v>
      </c>
      <c r="AA14" s="203">
        <v>7.83</v>
      </c>
      <c r="AB14" s="203">
        <v>0</v>
      </c>
      <c r="AC14" s="203">
        <v>10.35</v>
      </c>
      <c r="AD14" s="203">
        <v>0</v>
      </c>
      <c r="AE14" s="203">
        <v>0</v>
      </c>
      <c r="AF14" s="203">
        <v>0</v>
      </c>
      <c r="AG14" s="203">
        <v>24.11</v>
      </c>
      <c r="AH14" s="203">
        <v>0</v>
      </c>
      <c r="AI14" s="203">
        <v>28.93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11.2</v>
      </c>
      <c r="AS14" s="203">
        <v>17.989999999999998</v>
      </c>
      <c r="AT14" s="203">
        <v>23.25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76.790000000000006</v>
      </c>
      <c r="L15" s="203">
        <v>22.14</v>
      </c>
      <c r="M15" s="203">
        <v>0</v>
      </c>
      <c r="N15" s="203">
        <v>1.21</v>
      </c>
      <c r="O15" s="203">
        <v>1.01</v>
      </c>
      <c r="P15" s="203">
        <v>2.76</v>
      </c>
      <c r="Q15" s="203">
        <v>1.1499999999999999</v>
      </c>
      <c r="R15" s="203">
        <v>5.01</v>
      </c>
      <c r="S15" s="203">
        <v>2.87</v>
      </c>
      <c r="T15" s="203">
        <v>0</v>
      </c>
      <c r="U15" s="203">
        <v>10.82</v>
      </c>
      <c r="V15" s="203">
        <v>2.2999999999999998</v>
      </c>
      <c r="W15" s="203">
        <v>0.46</v>
      </c>
      <c r="X15" s="203">
        <v>1.5</v>
      </c>
      <c r="Y15" s="203">
        <v>0</v>
      </c>
      <c r="Z15" s="203">
        <v>20.75</v>
      </c>
      <c r="AA15" s="203">
        <v>7.83</v>
      </c>
      <c r="AB15" s="203">
        <v>0</v>
      </c>
      <c r="AC15" s="203">
        <v>10.35</v>
      </c>
      <c r="AD15" s="203">
        <v>0</v>
      </c>
      <c r="AE15" s="203">
        <v>0</v>
      </c>
      <c r="AF15" s="203">
        <v>0</v>
      </c>
      <c r="AG15" s="203">
        <v>24.11</v>
      </c>
      <c r="AH15" s="203">
        <v>0</v>
      </c>
      <c r="AI15" s="203">
        <v>28.93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11.28</v>
      </c>
      <c r="AS15" s="203">
        <v>17.989999999999998</v>
      </c>
      <c r="AT15" s="203">
        <v>23.25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76.790000000000006</v>
      </c>
      <c r="L16" s="203">
        <v>22.14</v>
      </c>
      <c r="M16" s="203">
        <v>0</v>
      </c>
      <c r="N16" s="203">
        <v>1.21</v>
      </c>
      <c r="O16" s="203">
        <v>1.01</v>
      </c>
      <c r="P16" s="203">
        <v>2.76</v>
      </c>
      <c r="Q16" s="203">
        <v>1.1499999999999999</v>
      </c>
      <c r="R16" s="203">
        <v>5.01</v>
      </c>
      <c r="S16" s="203">
        <v>2.87</v>
      </c>
      <c r="T16" s="203">
        <v>0</v>
      </c>
      <c r="U16" s="203">
        <v>10.82</v>
      </c>
      <c r="V16" s="203">
        <v>2.2999999999999998</v>
      </c>
      <c r="W16" s="203">
        <v>0.46</v>
      </c>
      <c r="X16" s="203">
        <v>1.5</v>
      </c>
      <c r="Y16" s="203">
        <v>0</v>
      </c>
      <c r="Z16" s="203">
        <v>20.75</v>
      </c>
      <c r="AA16" s="203">
        <v>7.83</v>
      </c>
      <c r="AB16" s="203">
        <v>0</v>
      </c>
      <c r="AC16" s="203">
        <v>10.35</v>
      </c>
      <c r="AD16" s="203">
        <v>0</v>
      </c>
      <c r="AE16" s="203">
        <v>0</v>
      </c>
      <c r="AF16" s="203">
        <v>0</v>
      </c>
      <c r="AG16" s="203">
        <v>24.11</v>
      </c>
      <c r="AH16" s="203">
        <v>0</v>
      </c>
      <c r="AI16" s="203">
        <v>28.93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11.28</v>
      </c>
      <c r="AS16" s="203">
        <v>17.989999999999998</v>
      </c>
      <c r="AT16" s="203">
        <v>23.25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76.790000000000006</v>
      </c>
      <c r="L17" s="203">
        <v>23.02</v>
      </c>
      <c r="M17" s="203">
        <v>0</v>
      </c>
      <c r="N17" s="203">
        <v>1.21</v>
      </c>
      <c r="O17" s="203">
        <v>1.01</v>
      </c>
      <c r="P17" s="203">
        <v>2.76</v>
      </c>
      <c r="Q17" s="203">
        <v>1.1499999999999999</v>
      </c>
      <c r="R17" s="203">
        <v>5.01</v>
      </c>
      <c r="S17" s="203">
        <v>2.87</v>
      </c>
      <c r="T17" s="203">
        <v>0</v>
      </c>
      <c r="U17" s="203">
        <v>10.82</v>
      </c>
      <c r="V17" s="203">
        <v>2.2999999999999998</v>
      </c>
      <c r="W17" s="203">
        <v>0.46</v>
      </c>
      <c r="X17" s="203">
        <v>1.5</v>
      </c>
      <c r="Y17" s="203">
        <v>0</v>
      </c>
      <c r="Z17" s="203">
        <v>18.86</v>
      </c>
      <c r="AA17" s="203">
        <v>7.83</v>
      </c>
      <c r="AB17" s="203">
        <v>0</v>
      </c>
      <c r="AC17" s="203">
        <v>10.35</v>
      </c>
      <c r="AD17" s="203">
        <v>0</v>
      </c>
      <c r="AE17" s="203">
        <v>0</v>
      </c>
      <c r="AF17" s="203">
        <v>0</v>
      </c>
      <c r="AG17" s="203">
        <v>24.11</v>
      </c>
      <c r="AH17" s="203">
        <v>0</v>
      </c>
      <c r="AI17" s="203">
        <v>28.93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11.28</v>
      </c>
      <c r="AS17" s="203">
        <v>17.989999999999998</v>
      </c>
      <c r="AT17" s="203">
        <v>23.25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76.790000000000006</v>
      </c>
      <c r="L18" s="203">
        <v>23.02</v>
      </c>
      <c r="M18" s="203">
        <v>0</v>
      </c>
      <c r="N18" s="203">
        <v>1.21</v>
      </c>
      <c r="O18" s="203">
        <v>1.01</v>
      </c>
      <c r="P18" s="203">
        <v>2.76</v>
      </c>
      <c r="Q18" s="203">
        <v>1.1499999999999999</v>
      </c>
      <c r="R18" s="203">
        <v>5.01</v>
      </c>
      <c r="S18" s="203">
        <v>2.87</v>
      </c>
      <c r="T18" s="203">
        <v>0</v>
      </c>
      <c r="U18" s="203">
        <v>10.82</v>
      </c>
      <c r="V18" s="203">
        <v>2.2999999999999998</v>
      </c>
      <c r="W18" s="203">
        <v>0.46</v>
      </c>
      <c r="X18" s="203">
        <v>1.5</v>
      </c>
      <c r="Y18" s="203">
        <v>0</v>
      </c>
      <c r="Z18" s="203">
        <v>18.86</v>
      </c>
      <c r="AA18" s="203">
        <v>7.83</v>
      </c>
      <c r="AB18" s="203">
        <v>0</v>
      </c>
      <c r="AC18" s="203">
        <v>10.35</v>
      </c>
      <c r="AD18" s="203">
        <v>0</v>
      </c>
      <c r="AE18" s="203">
        <v>0</v>
      </c>
      <c r="AF18" s="203">
        <v>0</v>
      </c>
      <c r="AG18" s="203">
        <v>24.11</v>
      </c>
      <c r="AH18" s="203">
        <v>0</v>
      </c>
      <c r="AI18" s="203">
        <v>28.93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11.28</v>
      </c>
      <c r="AS18" s="203">
        <v>17.989999999999998</v>
      </c>
      <c r="AT18" s="203">
        <v>23.25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76.790000000000006</v>
      </c>
      <c r="L19" s="203">
        <v>23.02</v>
      </c>
      <c r="M19" s="203">
        <v>0</v>
      </c>
      <c r="N19" s="203">
        <v>1.21</v>
      </c>
      <c r="O19" s="203">
        <v>1.01</v>
      </c>
      <c r="P19" s="203">
        <v>2.76</v>
      </c>
      <c r="Q19" s="203">
        <v>1.1499999999999999</v>
      </c>
      <c r="R19" s="203">
        <v>5.01</v>
      </c>
      <c r="S19" s="203">
        <v>2.87</v>
      </c>
      <c r="T19" s="203">
        <v>0</v>
      </c>
      <c r="U19" s="203">
        <v>10.82</v>
      </c>
      <c r="V19" s="203">
        <v>0.21</v>
      </c>
      <c r="W19" s="203">
        <v>0.46</v>
      </c>
      <c r="X19" s="203">
        <v>1.5</v>
      </c>
      <c r="Y19" s="203">
        <v>0</v>
      </c>
      <c r="Z19" s="203">
        <v>2.82</v>
      </c>
      <c r="AA19" s="203">
        <v>7.83</v>
      </c>
      <c r="AB19" s="203">
        <v>0</v>
      </c>
      <c r="AC19" s="203">
        <v>10.35</v>
      </c>
      <c r="AD19" s="203">
        <v>0</v>
      </c>
      <c r="AE19" s="203">
        <v>0</v>
      </c>
      <c r="AF19" s="203">
        <v>0</v>
      </c>
      <c r="AG19" s="203">
        <v>24.11</v>
      </c>
      <c r="AH19" s="203">
        <v>0</v>
      </c>
      <c r="AI19" s="203">
        <v>28.93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11.28</v>
      </c>
      <c r="AS19" s="203">
        <v>17.989999999999998</v>
      </c>
      <c r="AT19" s="203">
        <v>23.25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76.790000000000006</v>
      </c>
      <c r="L20" s="203">
        <v>23.02</v>
      </c>
      <c r="M20" s="203">
        <v>0</v>
      </c>
      <c r="N20" s="203">
        <v>1.21</v>
      </c>
      <c r="O20" s="203">
        <v>1.01</v>
      </c>
      <c r="P20" s="203">
        <v>2.76</v>
      </c>
      <c r="Q20" s="203">
        <v>1.1499999999999999</v>
      </c>
      <c r="R20" s="203">
        <v>5.01</v>
      </c>
      <c r="S20" s="203">
        <v>2.87</v>
      </c>
      <c r="T20" s="203">
        <v>0</v>
      </c>
      <c r="U20" s="203">
        <v>10.82</v>
      </c>
      <c r="V20" s="203">
        <v>0.21</v>
      </c>
      <c r="W20" s="203">
        <v>0.46</v>
      </c>
      <c r="X20" s="203">
        <v>1.5</v>
      </c>
      <c r="Y20" s="203">
        <v>0</v>
      </c>
      <c r="Z20" s="203">
        <v>2.82</v>
      </c>
      <c r="AA20" s="203">
        <v>7.83</v>
      </c>
      <c r="AB20" s="203">
        <v>0</v>
      </c>
      <c r="AC20" s="203">
        <v>10.35</v>
      </c>
      <c r="AD20" s="203">
        <v>0</v>
      </c>
      <c r="AE20" s="203">
        <v>0</v>
      </c>
      <c r="AF20" s="203">
        <v>0</v>
      </c>
      <c r="AG20" s="203">
        <v>24.11</v>
      </c>
      <c r="AH20" s="203">
        <v>0</v>
      </c>
      <c r="AI20" s="203">
        <v>28.93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11.28</v>
      </c>
      <c r="AS20" s="203">
        <v>17.989999999999998</v>
      </c>
      <c r="AT20" s="203">
        <v>23.25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76.790000000000006</v>
      </c>
      <c r="L21" s="203">
        <v>23.02</v>
      </c>
      <c r="M21" s="203">
        <v>0</v>
      </c>
      <c r="N21" s="203">
        <v>1.21</v>
      </c>
      <c r="O21" s="203">
        <v>1.01</v>
      </c>
      <c r="P21" s="203">
        <v>2.76</v>
      </c>
      <c r="Q21" s="203">
        <v>1.1499999999999999</v>
      </c>
      <c r="R21" s="203">
        <v>5.01</v>
      </c>
      <c r="S21" s="203">
        <v>2.87</v>
      </c>
      <c r="T21" s="203">
        <v>0</v>
      </c>
      <c r="U21" s="203">
        <v>10.82</v>
      </c>
      <c r="V21" s="203">
        <v>0.21</v>
      </c>
      <c r="W21" s="203">
        <v>0.46</v>
      </c>
      <c r="X21" s="203">
        <v>1.5</v>
      </c>
      <c r="Y21" s="203">
        <v>0</v>
      </c>
      <c r="Z21" s="203">
        <v>2.82</v>
      </c>
      <c r="AA21" s="203">
        <v>0</v>
      </c>
      <c r="AB21" s="203">
        <v>0</v>
      </c>
      <c r="AC21" s="203">
        <v>10.35</v>
      </c>
      <c r="AD21" s="203">
        <v>0</v>
      </c>
      <c r="AE21" s="203">
        <v>0</v>
      </c>
      <c r="AF21" s="203">
        <v>0</v>
      </c>
      <c r="AG21" s="203">
        <v>24.11</v>
      </c>
      <c r="AH21" s="203">
        <v>0</v>
      </c>
      <c r="AI21" s="203">
        <v>28.93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11.33</v>
      </c>
      <c r="AS21" s="203">
        <v>17.989999999999998</v>
      </c>
      <c r="AT21" s="203">
        <v>23.25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76.790000000000006</v>
      </c>
      <c r="L22" s="203">
        <v>23.02</v>
      </c>
      <c r="M22" s="203">
        <v>0</v>
      </c>
      <c r="N22" s="203">
        <v>1.21</v>
      </c>
      <c r="O22" s="203">
        <v>1.01</v>
      </c>
      <c r="P22" s="203">
        <v>2.76</v>
      </c>
      <c r="Q22" s="203">
        <v>1.1499999999999999</v>
      </c>
      <c r="R22" s="203">
        <v>5.01</v>
      </c>
      <c r="S22" s="203">
        <v>2.87</v>
      </c>
      <c r="T22" s="203">
        <v>0</v>
      </c>
      <c r="U22" s="203">
        <v>10.82</v>
      </c>
      <c r="V22" s="203">
        <v>0.21</v>
      </c>
      <c r="W22" s="203">
        <v>0.46</v>
      </c>
      <c r="X22" s="203">
        <v>1.5</v>
      </c>
      <c r="Y22" s="203">
        <v>0</v>
      </c>
      <c r="Z22" s="203">
        <v>2.82</v>
      </c>
      <c r="AA22" s="203">
        <v>0</v>
      </c>
      <c r="AB22" s="203">
        <v>0</v>
      </c>
      <c r="AC22" s="203">
        <v>10.35</v>
      </c>
      <c r="AD22" s="203">
        <v>0</v>
      </c>
      <c r="AE22" s="203">
        <v>0</v>
      </c>
      <c r="AF22" s="203">
        <v>0</v>
      </c>
      <c r="AG22" s="203">
        <v>24.11</v>
      </c>
      <c r="AH22" s="203">
        <v>0</v>
      </c>
      <c r="AI22" s="203">
        <v>28.93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11.33</v>
      </c>
      <c r="AS22" s="203">
        <v>17.989999999999998</v>
      </c>
      <c r="AT22" s="203">
        <v>23.25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76.790000000000006</v>
      </c>
      <c r="L23" s="203">
        <v>1.73</v>
      </c>
      <c r="M23" s="203">
        <v>0</v>
      </c>
      <c r="N23" s="203">
        <v>1.21</v>
      </c>
      <c r="O23" s="203">
        <v>1.01</v>
      </c>
      <c r="P23" s="203">
        <v>2.76</v>
      </c>
      <c r="Q23" s="203">
        <v>0.1</v>
      </c>
      <c r="R23" s="203">
        <v>0.43</v>
      </c>
      <c r="S23" s="203">
        <v>0.27</v>
      </c>
      <c r="T23" s="203">
        <v>0</v>
      </c>
      <c r="U23" s="203">
        <v>10.82</v>
      </c>
      <c r="V23" s="203">
        <v>0.21</v>
      </c>
      <c r="W23" s="203">
        <v>0.95</v>
      </c>
      <c r="X23" s="203">
        <v>1.5</v>
      </c>
      <c r="Y23" s="203">
        <v>0</v>
      </c>
      <c r="Z23" s="203">
        <v>2.82</v>
      </c>
      <c r="AA23" s="203">
        <v>0</v>
      </c>
      <c r="AB23" s="203">
        <v>0</v>
      </c>
      <c r="AC23" s="203">
        <v>10.35</v>
      </c>
      <c r="AD23" s="203">
        <v>0</v>
      </c>
      <c r="AE23" s="203">
        <v>0</v>
      </c>
      <c r="AF23" s="203">
        <v>0</v>
      </c>
      <c r="AG23" s="203">
        <v>24.11</v>
      </c>
      <c r="AH23" s="203">
        <v>0</v>
      </c>
      <c r="AI23" s="203">
        <v>28.93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11.33</v>
      </c>
      <c r="AS23" s="203">
        <v>17.989999999999998</v>
      </c>
      <c r="AT23" s="203">
        <v>23.25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76.790000000000006</v>
      </c>
      <c r="L24" s="203">
        <v>1.73</v>
      </c>
      <c r="M24" s="203">
        <v>0</v>
      </c>
      <c r="N24" s="203">
        <v>1.21</v>
      </c>
      <c r="O24" s="203">
        <v>1.01</v>
      </c>
      <c r="P24" s="203">
        <v>2.76</v>
      </c>
      <c r="Q24" s="203">
        <v>0.1</v>
      </c>
      <c r="R24" s="203">
        <v>0.43</v>
      </c>
      <c r="S24" s="203">
        <v>0.27</v>
      </c>
      <c r="T24" s="203">
        <v>0</v>
      </c>
      <c r="U24" s="203">
        <v>10.82</v>
      </c>
      <c r="V24" s="203">
        <v>0.21</v>
      </c>
      <c r="W24" s="203">
        <v>0.46</v>
      </c>
      <c r="X24" s="203">
        <v>1.5</v>
      </c>
      <c r="Y24" s="203">
        <v>0</v>
      </c>
      <c r="Z24" s="203">
        <v>2.82</v>
      </c>
      <c r="AA24" s="203">
        <v>0</v>
      </c>
      <c r="AB24" s="203">
        <v>0</v>
      </c>
      <c r="AC24" s="203">
        <v>10.35</v>
      </c>
      <c r="AD24" s="203">
        <v>0</v>
      </c>
      <c r="AE24" s="203">
        <v>0</v>
      </c>
      <c r="AF24" s="203">
        <v>0</v>
      </c>
      <c r="AG24" s="203">
        <v>24.11</v>
      </c>
      <c r="AH24" s="203">
        <v>0</v>
      </c>
      <c r="AI24" s="203">
        <v>28.93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11.33</v>
      </c>
      <c r="AS24" s="203">
        <v>17.989999999999998</v>
      </c>
      <c r="AT24" s="203">
        <v>23.25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76.790000000000006</v>
      </c>
      <c r="L25" s="203">
        <v>1.73</v>
      </c>
      <c r="M25" s="203">
        <v>0</v>
      </c>
      <c r="N25" s="203">
        <v>1.21</v>
      </c>
      <c r="O25" s="203">
        <v>1.01</v>
      </c>
      <c r="P25" s="203">
        <v>2.76</v>
      </c>
      <c r="Q25" s="203">
        <v>0.1</v>
      </c>
      <c r="R25" s="203">
        <v>0.43</v>
      </c>
      <c r="S25" s="203">
        <v>0.27</v>
      </c>
      <c r="T25" s="203">
        <v>0</v>
      </c>
      <c r="U25" s="203">
        <v>10.82</v>
      </c>
      <c r="V25" s="203">
        <v>0.42</v>
      </c>
      <c r="W25" s="203">
        <v>0.46</v>
      </c>
      <c r="X25" s="203">
        <v>1.5</v>
      </c>
      <c r="Y25" s="203">
        <v>0</v>
      </c>
      <c r="Z25" s="203">
        <v>2.82</v>
      </c>
      <c r="AA25" s="203">
        <v>0.92</v>
      </c>
      <c r="AB25" s="203">
        <v>0</v>
      </c>
      <c r="AC25" s="203">
        <v>10.35</v>
      </c>
      <c r="AD25" s="203">
        <v>0</v>
      </c>
      <c r="AE25" s="203">
        <v>0</v>
      </c>
      <c r="AF25" s="203">
        <v>0</v>
      </c>
      <c r="AG25" s="203">
        <v>24.11</v>
      </c>
      <c r="AH25" s="203">
        <v>0</v>
      </c>
      <c r="AI25" s="203">
        <v>28.93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11.33</v>
      </c>
      <c r="AS25" s="203">
        <v>17.989999999999998</v>
      </c>
      <c r="AT25" s="203">
        <v>23.25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76.790000000000006</v>
      </c>
      <c r="L26" s="203">
        <v>3.11</v>
      </c>
      <c r="M26" s="203">
        <v>0</v>
      </c>
      <c r="N26" s="203">
        <v>1.21</v>
      </c>
      <c r="O26" s="203">
        <v>1.01</v>
      </c>
      <c r="P26" s="203">
        <v>2.76</v>
      </c>
      <c r="Q26" s="203">
        <v>0.1</v>
      </c>
      <c r="R26" s="203">
        <v>0.43</v>
      </c>
      <c r="S26" s="203">
        <v>0.27</v>
      </c>
      <c r="T26" s="203">
        <v>0</v>
      </c>
      <c r="U26" s="203">
        <v>10.82</v>
      </c>
      <c r="V26" s="203">
        <v>0.21</v>
      </c>
      <c r="W26" s="203">
        <v>0.46</v>
      </c>
      <c r="X26" s="203">
        <v>1.5</v>
      </c>
      <c r="Y26" s="203">
        <v>0</v>
      </c>
      <c r="Z26" s="203">
        <v>2.82</v>
      </c>
      <c r="AA26" s="203">
        <v>0.91</v>
      </c>
      <c r="AB26" s="203">
        <v>0</v>
      </c>
      <c r="AC26" s="203">
        <v>10.35</v>
      </c>
      <c r="AD26" s="203">
        <v>0</v>
      </c>
      <c r="AE26" s="203">
        <v>0</v>
      </c>
      <c r="AF26" s="203">
        <v>0</v>
      </c>
      <c r="AG26" s="203">
        <v>24.11</v>
      </c>
      <c r="AH26" s="203">
        <v>0</v>
      </c>
      <c r="AI26" s="203">
        <v>28.93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11.33</v>
      </c>
      <c r="AS26" s="203">
        <v>17.989999999999998</v>
      </c>
      <c r="AT26" s="203">
        <v>23.25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17.260000000000002</v>
      </c>
      <c r="L27" s="203">
        <v>1.73</v>
      </c>
      <c r="M27" s="203">
        <v>0</v>
      </c>
      <c r="N27" s="203">
        <v>1.21</v>
      </c>
      <c r="O27" s="203">
        <v>1.01</v>
      </c>
      <c r="P27" s="203">
        <v>2.76</v>
      </c>
      <c r="Q27" s="203">
        <v>0.1</v>
      </c>
      <c r="R27" s="203">
        <v>0.43</v>
      </c>
      <c r="S27" s="203">
        <v>0.27</v>
      </c>
      <c r="T27" s="203">
        <v>0</v>
      </c>
      <c r="U27" s="203">
        <v>10.82</v>
      </c>
      <c r="V27" s="203">
        <v>0.21</v>
      </c>
      <c r="W27" s="203">
        <v>0.46</v>
      </c>
      <c r="X27" s="203">
        <v>1.5</v>
      </c>
      <c r="Y27" s="203">
        <v>0</v>
      </c>
      <c r="Z27" s="203">
        <v>2.82</v>
      </c>
      <c r="AA27" s="203">
        <v>0.91</v>
      </c>
      <c r="AB27" s="203">
        <v>0</v>
      </c>
      <c r="AC27" s="203">
        <v>10.35</v>
      </c>
      <c r="AD27" s="203">
        <v>0</v>
      </c>
      <c r="AE27" s="203">
        <v>0</v>
      </c>
      <c r="AF27" s="203">
        <v>0</v>
      </c>
      <c r="AG27" s="203">
        <v>24.11</v>
      </c>
      <c r="AH27" s="203">
        <v>0</v>
      </c>
      <c r="AI27" s="203">
        <v>28.93</v>
      </c>
      <c r="AJ27" s="203">
        <v>0</v>
      </c>
      <c r="AK27" s="203">
        <v>9.01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11.33</v>
      </c>
      <c r="AS27" s="203">
        <v>17.989999999999998</v>
      </c>
      <c r="AT27" s="203">
        <v>23.25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9.5</v>
      </c>
      <c r="L28" s="203">
        <v>2.5099999999999998</v>
      </c>
      <c r="M28" s="203">
        <v>0</v>
      </c>
      <c r="N28" s="203">
        <v>1.21</v>
      </c>
      <c r="O28" s="203">
        <v>1.01</v>
      </c>
      <c r="P28" s="203">
        <v>2.76</v>
      </c>
      <c r="Q28" s="203">
        <v>0.1</v>
      </c>
      <c r="R28" s="203">
        <v>0.43</v>
      </c>
      <c r="S28" s="203">
        <v>0.27</v>
      </c>
      <c r="T28" s="203">
        <v>0</v>
      </c>
      <c r="U28" s="203">
        <v>10.82</v>
      </c>
      <c r="V28" s="203">
        <v>0.21</v>
      </c>
      <c r="W28" s="203">
        <v>0.46</v>
      </c>
      <c r="X28" s="203">
        <v>1.5</v>
      </c>
      <c r="Y28" s="203">
        <v>0</v>
      </c>
      <c r="Z28" s="203">
        <v>2.82</v>
      </c>
      <c r="AA28" s="203">
        <v>0.91</v>
      </c>
      <c r="AB28" s="203">
        <v>0</v>
      </c>
      <c r="AC28" s="203">
        <v>10.35</v>
      </c>
      <c r="AD28" s="203">
        <v>0</v>
      </c>
      <c r="AE28" s="203">
        <v>0</v>
      </c>
      <c r="AF28" s="203">
        <v>0</v>
      </c>
      <c r="AG28" s="203">
        <v>24.11</v>
      </c>
      <c r="AH28" s="203">
        <v>0</v>
      </c>
      <c r="AI28" s="203">
        <v>28.93</v>
      </c>
      <c r="AJ28" s="203">
        <v>0</v>
      </c>
      <c r="AK28" s="203">
        <v>9.01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11.33</v>
      </c>
      <c r="AS28" s="203">
        <v>17.989999999999998</v>
      </c>
      <c r="AT28" s="203">
        <v>23.25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6.55</v>
      </c>
      <c r="L29" s="203">
        <v>1.73</v>
      </c>
      <c r="M29" s="203">
        <v>0</v>
      </c>
      <c r="N29" s="203">
        <v>1.21</v>
      </c>
      <c r="O29" s="203">
        <v>1.01</v>
      </c>
      <c r="P29" s="203">
        <v>2.76</v>
      </c>
      <c r="Q29" s="203">
        <v>0.1</v>
      </c>
      <c r="R29" s="203">
        <v>0.43</v>
      </c>
      <c r="S29" s="203">
        <v>0.27</v>
      </c>
      <c r="T29" s="203">
        <v>0</v>
      </c>
      <c r="U29" s="203">
        <v>10.82</v>
      </c>
      <c r="V29" s="203">
        <v>0.21</v>
      </c>
      <c r="W29" s="203">
        <v>0.46</v>
      </c>
      <c r="X29" s="203">
        <v>1.5</v>
      </c>
      <c r="Y29" s="203">
        <v>0</v>
      </c>
      <c r="Z29" s="203">
        <v>2.82</v>
      </c>
      <c r="AA29" s="203">
        <v>0.91</v>
      </c>
      <c r="AB29" s="203">
        <v>0</v>
      </c>
      <c r="AC29" s="203">
        <v>10.35</v>
      </c>
      <c r="AD29" s="203">
        <v>0</v>
      </c>
      <c r="AE29" s="203">
        <v>0</v>
      </c>
      <c r="AF29" s="203">
        <v>0</v>
      </c>
      <c r="AG29" s="203">
        <v>24.11</v>
      </c>
      <c r="AH29" s="203">
        <v>0</v>
      </c>
      <c r="AI29" s="203">
        <v>28.93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11.39</v>
      </c>
      <c r="AS29" s="203">
        <v>17.93</v>
      </c>
      <c r="AT29" s="203">
        <v>23.25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6.55</v>
      </c>
      <c r="L30" s="203">
        <v>1.73</v>
      </c>
      <c r="M30" s="203">
        <v>0</v>
      </c>
      <c r="N30" s="203">
        <v>1.21</v>
      </c>
      <c r="O30" s="203">
        <v>1.01</v>
      </c>
      <c r="P30" s="203">
        <v>2.76</v>
      </c>
      <c r="Q30" s="203">
        <v>0.1</v>
      </c>
      <c r="R30" s="203">
        <v>0.43</v>
      </c>
      <c r="S30" s="203">
        <v>0.27</v>
      </c>
      <c r="T30" s="203">
        <v>0</v>
      </c>
      <c r="U30" s="203">
        <v>10.82</v>
      </c>
      <c r="V30" s="203">
        <v>0.21</v>
      </c>
      <c r="W30" s="203">
        <v>0.46</v>
      </c>
      <c r="X30" s="203">
        <v>1.5</v>
      </c>
      <c r="Y30" s="203">
        <v>0</v>
      </c>
      <c r="Z30" s="203">
        <v>2.82</v>
      </c>
      <c r="AA30" s="203">
        <v>0.91</v>
      </c>
      <c r="AB30" s="203">
        <v>0</v>
      </c>
      <c r="AC30" s="203">
        <v>10.35</v>
      </c>
      <c r="AD30" s="203">
        <v>0</v>
      </c>
      <c r="AE30" s="203">
        <v>0</v>
      </c>
      <c r="AF30" s="203">
        <v>0</v>
      </c>
      <c r="AG30" s="203">
        <v>24.11</v>
      </c>
      <c r="AH30" s="203">
        <v>0</v>
      </c>
      <c r="AI30" s="203">
        <v>28.93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11.39</v>
      </c>
      <c r="AS30" s="203">
        <v>17.93</v>
      </c>
      <c r="AT30" s="203">
        <v>23.25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6.55</v>
      </c>
      <c r="L31" s="203">
        <v>1.73</v>
      </c>
      <c r="M31" s="203">
        <v>0</v>
      </c>
      <c r="N31" s="203">
        <v>1.21</v>
      </c>
      <c r="O31" s="203">
        <v>1.01</v>
      </c>
      <c r="P31" s="203">
        <v>2.76</v>
      </c>
      <c r="Q31" s="203">
        <v>0.08</v>
      </c>
      <c r="R31" s="203">
        <v>0.43</v>
      </c>
      <c r="S31" s="203">
        <v>0.27</v>
      </c>
      <c r="T31" s="203">
        <v>0</v>
      </c>
      <c r="U31" s="203">
        <v>10.82</v>
      </c>
      <c r="V31" s="203">
        <v>0.21</v>
      </c>
      <c r="W31" s="203">
        <v>0.46</v>
      </c>
      <c r="X31" s="203">
        <v>1.5</v>
      </c>
      <c r="Y31" s="203">
        <v>0</v>
      </c>
      <c r="Z31" s="203">
        <v>2.82</v>
      </c>
      <c r="AA31" s="203">
        <v>0.91</v>
      </c>
      <c r="AB31" s="203">
        <v>0</v>
      </c>
      <c r="AC31" s="203">
        <v>10.35</v>
      </c>
      <c r="AD31" s="203">
        <v>0</v>
      </c>
      <c r="AE31" s="203">
        <v>0</v>
      </c>
      <c r="AF31" s="203">
        <v>0</v>
      </c>
      <c r="AG31" s="203">
        <v>24.11</v>
      </c>
      <c r="AH31" s="203">
        <v>0</v>
      </c>
      <c r="AI31" s="203">
        <v>28.93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11.39</v>
      </c>
      <c r="AS31" s="203">
        <v>17.93</v>
      </c>
      <c r="AT31" s="203">
        <v>23.25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6.55</v>
      </c>
      <c r="L32" s="203">
        <v>1.73</v>
      </c>
      <c r="M32" s="203">
        <v>0</v>
      </c>
      <c r="N32" s="203">
        <v>1.21</v>
      </c>
      <c r="O32" s="203">
        <v>1.01</v>
      </c>
      <c r="P32" s="203">
        <v>2.76</v>
      </c>
      <c r="Q32" s="203">
        <v>0.08</v>
      </c>
      <c r="R32" s="203">
        <v>0.43</v>
      </c>
      <c r="S32" s="203">
        <v>0.27</v>
      </c>
      <c r="T32" s="203">
        <v>0</v>
      </c>
      <c r="U32" s="203">
        <v>10.82</v>
      </c>
      <c r="V32" s="203">
        <v>0.21</v>
      </c>
      <c r="W32" s="203">
        <v>0.46</v>
      </c>
      <c r="X32" s="203">
        <v>1.5</v>
      </c>
      <c r="Y32" s="203">
        <v>0</v>
      </c>
      <c r="Z32" s="203">
        <v>2.82</v>
      </c>
      <c r="AA32" s="203">
        <v>0.91</v>
      </c>
      <c r="AB32" s="203">
        <v>0</v>
      </c>
      <c r="AC32" s="203">
        <v>10.35</v>
      </c>
      <c r="AD32" s="203">
        <v>0</v>
      </c>
      <c r="AE32" s="203">
        <v>0</v>
      </c>
      <c r="AF32" s="203">
        <v>0</v>
      </c>
      <c r="AG32" s="203">
        <v>24.11</v>
      </c>
      <c r="AH32" s="203">
        <v>0</v>
      </c>
      <c r="AI32" s="203">
        <v>28.93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11.39</v>
      </c>
      <c r="AS32" s="203">
        <v>17.93</v>
      </c>
      <c r="AT32" s="203">
        <v>23.25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6.55</v>
      </c>
      <c r="L33" s="203">
        <v>1.73</v>
      </c>
      <c r="M33" s="203">
        <v>0</v>
      </c>
      <c r="N33" s="203">
        <v>1.21</v>
      </c>
      <c r="O33" s="203">
        <v>1.01</v>
      </c>
      <c r="P33" s="203">
        <v>2.76</v>
      </c>
      <c r="Q33" s="203">
        <v>0.08</v>
      </c>
      <c r="R33" s="203">
        <v>0.43</v>
      </c>
      <c r="S33" s="203">
        <v>0.27</v>
      </c>
      <c r="T33" s="203">
        <v>0</v>
      </c>
      <c r="U33" s="203">
        <v>10.82</v>
      </c>
      <c r="V33" s="203">
        <v>0.21</v>
      </c>
      <c r="W33" s="203">
        <v>0.46</v>
      </c>
      <c r="X33" s="203">
        <v>1.5</v>
      </c>
      <c r="Y33" s="203">
        <v>0</v>
      </c>
      <c r="Z33" s="203">
        <v>2.82</v>
      </c>
      <c r="AA33" s="203">
        <v>0.91</v>
      </c>
      <c r="AB33" s="203">
        <v>0</v>
      </c>
      <c r="AC33" s="203">
        <v>10.58</v>
      </c>
      <c r="AD33" s="203">
        <v>0</v>
      </c>
      <c r="AE33" s="203">
        <v>0</v>
      </c>
      <c r="AF33" s="203">
        <v>0</v>
      </c>
      <c r="AG33" s="203">
        <v>24.11</v>
      </c>
      <c r="AH33" s="203">
        <v>0</v>
      </c>
      <c r="AI33" s="203">
        <v>28.93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11.39</v>
      </c>
      <c r="AS33" s="203">
        <v>17.93</v>
      </c>
      <c r="AT33" s="203">
        <v>23.25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6.55</v>
      </c>
      <c r="L34" s="203">
        <v>1.73</v>
      </c>
      <c r="M34" s="203">
        <v>0</v>
      </c>
      <c r="N34" s="203">
        <v>1.21</v>
      </c>
      <c r="O34" s="203">
        <v>1.01</v>
      </c>
      <c r="P34" s="203">
        <v>2.76</v>
      </c>
      <c r="Q34" s="203">
        <v>0.08</v>
      </c>
      <c r="R34" s="203">
        <v>0.43</v>
      </c>
      <c r="S34" s="203">
        <v>0.27</v>
      </c>
      <c r="T34" s="203">
        <v>0</v>
      </c>
      <c r="U34" s="203">
        <v>10.82</v>
      </c>
      <c r="V34" s="203">
        <v>0.21</v>
      </c>
      <c r="W34" s="203">
        <v>0.46</v>
      </c>
      <c r="X34" s="203">
        <v>1.5</v>
      </c>
      <c r="Y34" s="203">
        <v>0</v>
      </c>
      <c r="Z34" s="203">
        <v>2.82</v>
      </c>
      <c r="AA34" s="203">
        <v>0.91</v>
      </c>
      <c r="AB34" s="203">
        <v>0</v>
      </c>
      <c r="AC34" s="203">
        <v>10.58</v>
      </c>
      <c r="AD34" s="203">
        <v>0</v>
      </c>
      <c r="AE34" s="203">
        <v>0</v>
      </c>
      <c r="AF34" s="203">
        <v>0</v>
      </c>
      <c r="AG34" s="203">
        <v>24.11</v>
      </c>
      <c r="AH34" s="203">
        <v>0</v>
      </c>
      <c r="AI34" s="203">
        <v>28.93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11.39</v>
      </c>
      <c r="AS34" s="203">
        <v>17.93</v>
      </c>
      <c r="AT34" s="203">
        <v>23.25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6.55</v>
      </c>
      <c r="L35" s="203">
        <v>1.73</v>
      </c>
      <c r="M35" s="203">
        <v>0</v>
      </c>
      <c r="N35" s="203">
        <v>1.21</v>
      </c>
      <c r="O35" s="203">
        <v>1.01</v>
      </c>
      <c r="P35" s="203">
        <v>2.76</v>
      </c>
      <c r="Q35" s="203">
        <v>0.08</v>
      </c>
      <c r="R35" s="203">
        <v>0.43</v>
      </c>
      <c r="S35" s="203">
        <v>0.27</v>
      </c>
      <c r="T35" s="203">
        <v>0</v>
      </c>
      <c r="U35" s="203">
        <v>10.82</v>
      </c>
      <c r="V35" s="203">
        <v>0.21</v>
      </c>
      <c r="W35" s="203">
        <v>0.46</v>
      </c>
      <c r="X35" s="203">
        <v>1.5</v>
      </c>
      <c r="Y35" s="203">
        <v>0</v>
      </c>
      <c r="Z35" s="203">
        <v>2.82</v>
      </c>
      <c r="AA35" s="203">
        <v>0.91</v>
      </c>
      <c r="AB35" s="203">
        <v>0</v>
      </c>
      <c r="AC35" s="203">
        <v>10.58</v>
      </c>
      <c r="AD35" s="203">
        <v>0</v>
      </c>
      <c r="AE35" s="203">
        <v>0</v>
      </c>
      <c r="AF35" s="203">
        <v>0</v>
      </c>
      <c r="AG35" s="203">
        <v>24.11</v>
      </c>
      <c r="AH35" s="203">
        <v>0</v>
      </c>
      <c r="AI35" s="203">
        <v>28.93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11.39</v>
      </c>
      <c r="AS35" s="203">
        <v>17.93</v>
      </c>
      <c r="AT35" s="203">
        <v>23.25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6.55</v>
      </c>
      <c r="L36" s="203">
        <v>1.73</v>
      </c>
      <c r="M36" s="203">
        <v>0</v>
      </c>
      <c r="N36" s="203">
        <v>1.21</v>
      </c>
      <c r="O36" s="203">
        <v>1.01</v>
      </c>
      <c r="P36" s="203">
        <v>2.76</v>
      </c>
      <c r="Q36" s="203">
        <v>0.08</v>
      </c>
      <c r="R36" s="203">
        <v>0.43</v>
      </c>
      <c r="S36" s="203">
        <v>0.27</v>
      </c>
      <c r="T36" s="203">
        <v>0</v>
      </c>
      <c r="U36" s="203">
        <v>10.82</v>
      </c>
      <c r="V36" s="203">
        <v>0.21</v>
      </c>
      <c r="W36" s="203">
        <v>0.46</v>
      </c>
      <c r="X36" s="203">
        <v>1.5</v>
      </c>
      <c r="Y36" s="203">
        <v>0</v>
      </c>
      <c r="Z36" s="203">
        <v>2.82</v>
      </c>
      <c r="AA36" s="203">
        <v>0.91</v>
      </c>
      <c r="AB36" s="203">
        <v>0</v>
      </c>
      <c r="AC36" s="203">
        <v>10.58</v>
      </c>
      <c r="AD36" s="203">
        <v>0</v>
      </c>
      <c r="AE36" s="203">
        <v>0</v>
      </c>
      <c r="AF36" s="203">
        <v>0</v>
      </c>
      <c r="AG36" s="203">
        <v>24.11</v>
      </c>
      <c r="AH36" s="203">
        <v>0</v>
      </c>
      <c r="AI36" s="203">
        <v>28.93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11.39</v>
      </c>
      <c r="AS36" s="203">
        <v>17.93</v>
      </c>
      <c r="AT36" s="203">
        <v>23.25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6.55</v>
      </c>
      <c r="L37" s="203">
        <v>1.73</v>
      </c>
      <c r="M37" s="203">
        <v>0</v>
      </c>
      <c r="N37" s="203">
        <v>1.21</v>
      </c>
      <c r="O37" s="203">
        <v>1.01</v>
      </c>
      <c r="P37" s="203">
        <v>2.76</v>
      </c>
      <c r="Q37" s="203">
        <v>0.08</v>
      </c>
      <c r="R37" s="203">
        <v>0.43</v>
      </c>
      <c r="S37" s="203">
        <v>0.27</v>
      </c>
      <c r="T37" s="203">
        <v>0</v>
      </c>
      <c r="U37" s="203">
        <v>10.82</v>
      </c>
      <c r="V37" s="203">
        <v>0.21</v>
      </c>
      <c r="W37" s="203">
        <v>0.46</v>
      </c>
      <c r="X37" s="203">
        <v>1.5</v>
      </c>
      <c r="Y37" s="203">
        <v>0</v>
      </c>
      <c r="Z37" s="203">
        <v>2.82</v>
      </c>
      <c r="AA37" s="203">
        <v>0.91</v>
      </c>
      <c r="AB37" s="203">
        <v>0</v>
      </c>
      <c r="AC37" s="203">
        <v>10.58</v>
      </c>
      <c r="AD37" s="203">
        <v>0</v>
      </c>
      <c r="AE37" s="203">
        <v>0</v>
      </c>
      <c r="AF37" s="203">
        <v>0</v>
      </c>
      <c r="AG37" s="203">
        <v>24.11</v>
      </c>
      <c r="AH37" s="203">
        <v>0</v>
      </c>
      <c r="AI37" s="203">
        <v>28.93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11.31</v>
      </c>
      <c r="AS37" s="203">
        <v>17.93</v>
      </c>
      <c r="AT37" s="203">
        <v>23.25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6.55</v>
      </c>
      <c r="L38" s="203">
        <v>1.73</v>
      </c>
      <c r="M38" s="203">
        <v>0</v>
      </c>
      <c r="N38" s="203">
        <v>1.21</v>
      </c>
      <c r="O38" s="203">
        <v>1.01</v>
      </c>
      <c r="P38" s="203">
        <v>2.76</v>
      </c>
      <c r="Q38" s="203">
        <v>0.08</v>
      </c>
      <c r="R38" s="203">
        <v>0.43</v>
      </c>
      <c r="S38" s="203">
        <v>0.27</v>
      </c>
      <c r="T38" s="203">
        <v>0</v>
      </c>
      <c r="U38" s="203">
        <v>10.82</v>
      </c>
      <c r="V38" s="203">
        <v>0.21</v>
      </c>
      <c r="W38" s="203">
        <v>0.46</v>
      </c>
      <c r="X38" s="203">
        <v>1.5</v>
      </c>
      <c r="Y38" s="203">
        <v>0</v>
      </c>
      <c r="Z38" s="203">
        <v>2.82</v>
      </c>
      <c r="AA38" s="203">
        <v>0.91</v>
      </c>
      <c r="AB38" s="203">
        <v>0</v>
      </c>
      <c r="AC38" s="203">
        <v>10.58</v>
      </c>
      <c r="AD38" s="203">
        <v>0</v>
      </c>
      <c r="AE38" s="203">
        <v>0</v>
      </c>
      <c r="AF38" s="203">
        <v>0</v>
      </c>
      <c r="AG38" s="203">
        <v>24.11</v>
      </c>
      <c r="AH38" s="203">
        <v>0</v>
      </c>
      <c r="AI38" s="203">
        <v>28.93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11.31</v>
      </c>
      <c r="AS38" s="203">
        <v>17.93</v>
      </c>
      <c r="AT38" s="203">
        <v>23.25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6.55</v>
      </c>
      <c r="L39" s="203">
        <v>1.73</v>
      </c>
      <c r="M39" s="203">
        <v>0</v>
      </c>
      <c r="N39" s="203">
        <v>1.21</v>
      </c>
      <c r="O39" s="203">
        <v>1.01</v>
      </c>
      <c r="P39" s="203">
        <v>2.76</v>
      </c>
      <c r="Q39" s="203">
        <v>0.08</v>
      </c>
      <c r="R39" s="203">
        <v>0.43</v>
      </c>
      <c r="S39" s="203">
        <v>0.27</v>
      </c>
      <c r="T39" s="203">
        <v>0</v>
      </c>
      <c r="U39" s="203">
        <v>10.82</v>
      </c>
      <c r="V39" s="203">
        <v>0.21</v>
      </c>
      <c r="W39" s="203">
        <v>0.46</v>
      </c>
      <c r="X39" s="203">
        <v>1.5</v>
      </c>
      <c r="Y39" s="203">
        <v>0</v>
      </c>
      <c r="Z39" s="203">
        <v>2.82</v>
      </c>
      <c r="AA39" s="203">
        <v>0.91</v>
      </c>
      <c r="AB39" s="203">
        <v>0</v>
      </c>
      <c r="AC39" s="203">
        <v>10.58</v>
      </c>
      <c r="AD39" s="203">
        <v>0</v>
      </c>
      <c r="AE39" s="203">
        <v>0</v>
      </c>
      <c r="AF39" s="203">
        <v>0</v>
      </c>
      <c r="AG39" s="203">
        <v>24.11</v>
      </c>
      <c r="AH39" s="203">
        <v>0</v>
      </c>
      <c r="AI39" s="203">
        <v>28.93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11.17</v>
      </c>
      <c r="AS39" s="203">
        <v>17.93</v>
      </c>
      <c r="AT39" s="203">
        <v>23.25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6.55</v>
      </c>
      <c r="L40" s="203">
        <v>1.73</v>
      </c>
      <c r="M40" s="203">
        <v>0</v>
      </c>
      <c r="N40" s="203">
        <v>1.21</v>
      </c>
      <c r="O40" s="203">
        <v>1.01</v>
      </c>
      <c r="P40" s="203">
        <v>2.76</v>
      </c>
      <c r="Q40" s="203">
        <v>0.08</v>
      </c>
      <c r="R40" s="203">
        <v>0.43</v>
      </c>
      <c r="S40" s="203">
        <v>0.27</v>
      </c>
      <c r="T40" s="203">
        <v>0</v>
      </c>
      <c r="U40" s="203">
        <v>10.82</v>
      </c>
      <c r="V40" s="203">
        <v>0.21</v>
      </c>
      <c r="W40" s="203">
        <v>0.46</v>
      </c>
      <c r="X40" s="203">
        <v>1.5</v>
      </c>
      <c r="Y40" s="203">
        <v>0</v>
      </c>
      <c r="Z40" s="203">
        <v>2.82</v>
      </c>
      <c r="AA40" s="203">
        <v>0.91</v>
      </c>
      <c r="AB40" s="203">
        <v>0</v>
      </c>
      <c r="AC40" s="203">
        <v>10.58</v>
      </c>
      <c r="AD40" s="203">
        <v>0</v>
      </c>
      <c r="AE40" s="203">
        <v>0</v>
      </c>
      <c r="AF40" s="203">
        <v>0</v>
      </c>
      <c r="AG40" s="203">
        <v>24.11</v>
      </c>
      <c r="AH40" s="203">
        <v>0</v>
      </c>
      <c r="AI40" s="203">
        <v>28.93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11.17</v>
      </c>
      <c r="AS40" s="203">
        <v>17.93</v>
      </c>
      <c r="AT40" s="203">
        <v>23.25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6.55</v>
      </c>
      <c r="L41" s="203">
        <v>1.73</v>
      </c>
      <c r="M41" s="203">
        <v>0</v>
      </c>
      <c r="N41" s="203">
        <v>1.21</v>
      </c>
      <c r="O41" s="203">
        <v>1.01</v>
      </c>
      <c r="P41" s="203">
        <v>2.76</v>
      </c>
      <c r="Q41" s="203">
        <v>0.08</v>
      </c>
      <c r="R41" s="203">
        <v>0.43</v>
      </c>
      <c r="S41" s="203">
        <v>0.27</v>
      </c>
      <c r="T41" s="203">
        <v>0</v>
      </c>
      <c r="U41" s="203">
        <v>10.82</v>
      </c>
      <c r="V41" s="203">
        <v>0.21</v>
      </c>
      <c r="W41" s="203">
        <v>0.47</v>
      </c>
      <c r="X41" s="203">
        <v>1.5</v>
      </c>
      <c r="Y41" s="203">
        <v>0</v>
      </c>
      <c r="Z41" s="203">
        <v>2.82</v>
      </c>
      <c r="AA41" s="203">
        <v>0.91</v>
      </c>
      <c r="AB41" s="203">
        <v>0</v>
      </c>
      <c r="AC41" s="203">
        <v>10.58</v>
      </c>
      <c r="AD41" s="203">
        <v>0</v>
      </c>
      <c r="AE41" s="203">
        <v>0</v>
      </c>
      <c r="AF41" s="203">
        <v>0</v>
      </c>
      <c r="AG41" s="203">
        <v>24.11</v>
      </c>
      <c r="AH41" s="203">
        <v>0</v>
      </c>
      <c r="AI41" s="203">
        <v>28.93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11.17</v>
      </c>
      <c r="AS41" s="203">
        <v>17.93</v>
      </c>
      <c r="AT41" s="203">
        <v>23.25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6.54</v>
      </c>
      <c r="L42" s="203">
        <v>1.73</v>
      </c>
      <c r="M42" s="203">
        <v>0</v>
      </c>
      <c r="N42" s="203">
        <v>1.21</v>
      </c>
      <c r="O42" s="203">
        <v>1.01</v>
      </c>
      <c r="P42" s="203">
        <v>2.76</v>
      </c>
      <c r="Q42" s="203">
        <v>0.08</v>
      </c>
      <c r="R42" s="203">
        <v>0.43</v>
      </c>
      <c r="S42" s="203">
        <v>0.27</v>
      </c>
      <c r="T42" s="203">
        <v>0</v>
      </c>
      <c r="U42" s="203">
        <v>10.82</v>
      </c>
      <c r="V42" s="203">
        <v>0.21</v>
      </c>
      <c r="W42" s="203">
        <v>0.47</v>
      </c>
      <c r="X42" s="203">
        <v>1.5</v>
      </c>
      <c r="Y42" s="203">
        <v>0</v>
      </c>
      <c r="Z42" s="203">
        <v>2.82</v>
      </c>
      <c r="AA42" s="203">
        <v>0.91</v>
      </c>
      <c r="AB42" s="203">
        <v>0</v>
      </c>
      <c r="AC42" s="203">
        <v>10.58</v>
      </c>
      <c r="AD42" s="203">
        <v>0</v>
      </c>
      <c r="AE42" s="203">
        <v>0</v>
      </c>
      <c r="AF42" s="203">
        <v>0</v>
      </c>
      <c r="AG42" s="203">
        <v>24.11</v>
      </c>
      <c r="AH42" s="203">
        <v>0</v>
      </c>
      <c r="AI42" s="203">
        <v>28.93</v>
      </c>
      <c r="AJ42" s="203">
        <v>0</v>
      </c>
      <c r="AK42" s="203">
        <v>10.59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11.09</v>
      </c>
      <c r="AS42" s="203">
        <v>17.93</v>
      </c>
      <c r="AT42" s="203">
        <v>23.25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47.03</v>
      </c>
      <c r="L43" s="203">
        <v>1.73</v>
      </c>
      <c r="M43" s="203">
        <v>0</v>
      </c>
      <c r="N43" s="203">
        <v>1.21</v>
      </c>
      <c r="O43" s="203">
        <v>1.01</v>
      </c>
      <c r="P43" s="203">
        <v>2.76</v>
      </c>
      <c r="Q43" s="203">
        <v>0.08</v>
      </c>
      <c r="R43" s="203">
        <v>0.43</v>
      </c>
      <c r="S43" s="203">
        <v>0.95</v>
      </c>
      <c r="T43" s="203">
        <v>0</v>
      </c>
      <c r="U43" s="203">
        <v>10.82</v>
      </c>
      <c r="V43" s="203">
        <v>0.21</v>
      </c>
      <c r="W43" s="203">
        <v>0.47</v>
      </c>
      <c r="X43" s="203">
        <v>1.5</v>
      </c>
      <c r="Y43" s="203">
        <v>0</v>
      </c>
      <c r="Z43" s="203">
        <v>2.82</v>
      </c>
      <c r="AA43" s="203">
        <v>0.91</v>
      </c>
      <c r="AB43" s="203">
        <v>0</v>
      </c>
      <c r="AC43" s="203">
        <v>10.58</v>
      </c>
      <c r="AD43" s="203">
        <v>0</v>
      </c>
      <c r="AE43" s="203">
        <v>0</v>
      </c>
      <c r="AF43" s="203">
        <v>0</v>
      </c>
      <c r="AG43" s="203">
        <v>24.11</v>
      </c>
      <c r="AH43" s="203">
        <v>0</v>
      </c>
      <c r="AI43" s="203">
        <v>28.93</v>
      </c>
      <c r="AJ43" s="203">
        <v>0</v>
      </c>
      <c r="AK43" s="203">
        <v>9.01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11.04</v>
      </c>
      <c r="AS43" s="203">
        <v>17.93</v>
      </c>
      <c r="AT43" s="203">
        <v>23.25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76.790000000000006</v>
      </c>
      <c r="L44" s="203">
        <v>1.73</v>
      </c>
      <c r="M44" s="203">
        <v>0</v>
      </c>
      <c r="N44" s="203">
        <v>1.21</v>
      </c>
      <c r="O44" s="203">
        <v>1.01</v>
      </c>
      <c r="P44" s="203">
        <v>2.76</v>
      </c>
      <c r="Q44" s="203">
        <v>0.08</v>
      </c>
      <c r="R44" s="203">
        <v>0.43</v>
      </c>
      <c r="S44" s="203">
        <v>0.95</v>
      </c>
      <c r="T44" s="203">
        <v>0</v>
      </c>
      <c r="U44" s="203">
        <v>10.82</v>
      </c>
      <c r="V44" s="203">
        <v>0.21</v>
      </c>
      <c r="W44" s="203">
        <v>0.47</v>
      </c>
      <c r="X44" s="203">
        <v>1.5</v>
      </c>
      <c r="Y44" s="203">
        <v>0</v>
      </c>
      <c r="Z44" s="203">
        <v>2.82</v>
      </c>
      <c r="AA44" s="203">
        <v>0.91</v>
      </c>
      <c r="AB44" s="203">
        <v>0</v>
      </c>
      <c r="AC44" s="203">
        <v>10.35</v>
      </c>
      <c r="AD44" s="203">
        <v>0</v>
      </c>
      <c r="AE44" s="203">
        <v>0</v>
      </c>
      <c r="AF44" s="203">
        <v>0</v>
      </c>
      <c r="AG44" s="203">
        <v>24.11</v>
      </c>
      <c r="AH44" s="203">
        <v>0</v>
      </c>
      <c r="AI44" s="203">
        <v>28.93</v>
      </c>
      <c r="AJ44" s="203">
        <v>0</v>
      </c>
      <c r="AK44" s="203">
        <v>9.01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11.04</v>
      </c>
      <c r="AS44" s="203">
        <v>17.93</v>
      </c>
      <c r="AT44" s="203">
        <v>23.25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76.790000000000006</v>
      </c>
      <c r="L45" s="203">
        <v>1.73</v>
      </c>
      <c r="M45" s="203">
        <v>0</v>
      </c>
      <c r="N45" s="203">
        <v>1.21</v>
      </c>
      <c r="O45" s="203">
        <v>1.01</v>
      </c>
      <c r="P45" s="203">
        <v>2.76</v>
      </c>
      <c r="Q45" s="203">
        <v>0.08</v>
      </c>
      <c r="R45" s="203">
        <v>0.43</v>
      </c>
      <c r="S45" s="203">
        <v>0.95</v>
      </c>
      <c r="T45" s="203">
        <v>0</v>
      </c>
      <c r="U45" s="203">
        <v>10.82</v>
      </c>
      <c r="V45" s="203">
        <v>0.21</v>
      </c>
      <c r="W45" s="203">
        <v>0.47</v>
      </c>
      <c r="X45" s="203">
        <v>1.5</v>
      </c>
      <c r="Y45" s="203">
        <v>0</v>
      </c>
      <c r="Z45" s="203">
        <v>2.82</v>
      </c>
      <c r="AA45" s="203">
        <v>0.91</v>
      </c>
      <c r="AB45" s="203">
        <v>0</v>
      </c>
      <c r="AC45" s="203">
        <v>10.35</v>
      </c>
      <c r="AD45" s="203">
        <v>0</v>
      </c>
      <c r="AE45" s="203">
        <v>0</v>
      </c>
      <c r="AF45" s="203">
        <v>0</v>
      </c>
      <c r="AG45" s="203">
        <v>24.11</v>
      </c>
      <c r="AH45" s="203">
        <v>0</v>
      </c>
      <c r="AI45" s="203">
        <v>28.93</v>
      </c>
      <c r="AJ45" s="203">
        <v>0</v>
      </c>
      <c r="AK45" s="203">
        <v>9.01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10.99</v>
      </c>
      <c r="AS45" s="203">
        <v>17.93</v>
      </c>
      <c r="AT45" s="203">
        <v>23.25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76.790000000000006</v>
      </c>
      <c r="L46" s="203">
        <v>1.73</v>
      </c>
      <c r="M46" s="203">
        <v>0</v>
      </c>
      <c r="N46" s="203">
        <v>1.21</v>
      </c>
      <c r="O46" s="203">
        <v>1.01</v>
      </c>
      <c r="P46" s="203">
        <v>2.76</v>
      </c>
      <c r="Q46" s="203">
        <v>0.08</v>
      </c>
      <c r="R46" s="203">
        <v>0.43</v>
      </c>
      <c r="S46" s="203">
        <v>0.95</v>
      </c>
      <c r="T46" s="203">
        <v>0</v>
      </c>
      <c r="U46" s="203">
        <v>10.82</v>
      </c>
      <c r="V46" s="203">
        <v>0.21</v>
      </c>
      <c r="W46" s="203">
        <v>0.47</v>
      </c>
      <c r="X46" s="203">
        <v>1.5</v>
      </c>
      <c r="Y46" s="203">
        <v>0</v>
      </c>
      <c r="Z46" s="203">
        <v>2.82</v>
      </c>
      <c r="AA46" s="203">
        <v>0.91</v>
      </c>
      <c r="AB46" s="203">
        <v>0</v>
      </c>
      <c r="AC46" s="203">
        <v>10.35</v>
      </c>
      <c r="AD46" s="203">
        <v>0</v>
      </c>
      <c r="AE46" s="203">
        <v>0</v>
      </c>
      <c r="AF46" s="203">
        <v>0</v>
      </c>
      <c r="AG46" s="203">
        <v>24.11</v>
      </c>
      <c r="AH46" s="203">
        <v>0</v>
      </c>
      <c r="AI46" s="203">
        <v>28.93</v>
      </c>
      <c r="AJ46" s="203">
        <v>0</v>
      </c>
      <c r="AK46" s="203">
        <v>9.01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10.99</v>
      </c>
      <c r="AS46" s="203">
        <v>17.93</v>
      </c>
      <c r="AT46" s="203">
        <v>23.25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76.790000000000006</v>
      </c>
      <c r="L47" s="203">
        <v>1.73</v>
      </c>
      <c r="M47" s="203">
        <v>0</v>
      </c>
      <c r="N47" s="203">
        <v>1.21</v>
      </c>
      <c r="O47" s="203">
        <v>1.01</v>
      </c>
      <c r="P47" s="203">
        <v>2.76</v>
      </c>
      <c r="Q47" s="203">
        <v>0.08</v>
      </c>
      <c r="R47" s="203">
        <v>0.43</v>
      </c>
      <c r="S47" s="203">
        <v>0.95</v>
      </c>
      <c r="T47" s="203">
        <v>0</v>
      </c>
      <c r="U47" s="203">
        <v>10.82</v>
      </c>
      <c r="V47" s="203">
        <v>0.21</v>
      </c>
      <c r="W47" s="203">
        <v>0.47</v>
      </c>
      <c r="X47" s="203">
        <v>1.5</v>
      </c>
      <c r="Y47" s="203">
        <v>0</v>
      </c>
      <c r="Z47" s="203">
        <v>2.82</v>
      </c>
      <c r="AA47" s="203">
        <v>0.91</v>
      </c>
      <c r="AB47" s="203">
        <v>0</v>
      </c>
      <c r="AC47" s="203">
        <v>10.35</v>
      </c>
      <c r="AD47" s="203">
        <v>0</v>
      </c>
      <c r="AE47" s="203">
        <v>0</v>
      </c>
      <c r="AF47" s="203">
        <v>0</v>
      </c>
      <c r="AG47" s="203">
        <v>24.11</v>
      </c>
      <c r="AH47" s="203">
        <v>0</v>
      </c>
      <c r="AI47" s="203">
        <v>28.93</v>
      </c>
      <c r="AJ47" s="203">
        <v>0</v>
      </c>
      <c r="AK47" s="203">
        <v>9.01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10.93</v>
      </c>
      <c r="AS47" s="203">
        <v>17.93</v>
      </c>
      <c r="AT47" s="203">
        <v>23.25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76.790000000000006</v>
      </c>
      <c r="L48" s="203">
        <v>1.73</v>
      </c>
      <c r="M48" s="203">
        <v>0</v>
      </c>
      <c r="N48" s="203">
        <v>1.21</v>
      </c>
      <c r="O48" s="203">
        <v>1.01</v>
      </c>
      <c r="P48" s="203">
        <v>2.76</v>
      </c>
      <c r="Q48" s="203">
        <v>0.08</v>
      </c>
      <c r="R48" s="203">
        <v>0.43</v>
      </c>
      <c r="S48" s="203">
        <v>0.95</v>
      </c>
      <c r="T48" s="203">
        <v>0</v>
      </c>
      <c r="U48" s="203">
        <v>10.82</v>
      </c>
      <c r="V48" s="203">
        <v>0.21</v>
      </c>
      <c r="W48" s="203">
        <v>0.47</v>
      </c>
      <c r="X48" s="203">
        <v>1.5</v>
      </c>
      <c r="Y48" s="203">
        <v>0</v>
      </c>
      <c r="Z48" s="203">
        <v>2.82</v>
      </c>
      <c r="AA48" s="203">
        <v>0.91</v>
      </c>
      <c r="AB48" s="203">
        <v>0</v>
      </c>
      <c r="AC48" s="203">
        <v>10.35</v>
      </c>
      <c r="AD48" s="203">
        <v>0</v>
      </c>
      <c r="AE48" s="203">
        <v>0</v>
      </c>
      <c r="AF48" s="203">
        <v>0</v>
      </c>
      <c r="AG48" s="203">
        <v>24.11</v>
      </c>
      <c r="AH48" s="203">
        <v>0</v>
      </c>
      <c r="AI48" s="203">
        <v>28.93</v>
      </c>
      <c r="AJ48" s="203">
        <v>0</v>
      </c>
      <c r="AK48" s="203">
        <v>9.01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10.93</v>
      </c>
      <c r="AS48" s="203">
        <v>17.93</v>
      </c>
      <c r="AT48" s="203">
        <v>23.25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76.790000000000006</v>
      </c>
      <c r="L49" s="203">
        <v>1.73</v>
      </c>
      <c r="M49" s="203">
        <v>0</v>
      </c>
      <c r="N49" s="203">
        <v>1.21</v>
      </c>
      <c r="O49" s="203">
        <v>1.01</v>
      </c>
      <c r="P49" s="203">
        <v>2.76</v>
      </c>
      <c r="Q49" s="203">
        <v>0.08</v>
      </c>
      <c r="R49" s="203">
        <v>0.42</v>
      </c>
      <c r="S49" s="203">
        <v>0.79</v>
      </c>
      <c r="T49" s="203">
        <v>0</v>
      </c>
      <c r="U49" s="203">
        <v>10.82</v>
      </c>
      <c r="V49" s="203">
        <v>0.21</v>
      </c>
      <c r="W49" s="203">
        <v>0.47</v>
      </c>
      <c r="X49" s="203">
        <v>1.5</v>
      </c>
      <c r="Y49" s="203">
        <v>0</v>
      </c>
      <c r="Z49" s="203">
        <v>2.82</v>
      </c>
      <c r="AA49" s="203">
        <v>0.91</v>
      </c>
      <c r="AB49" s="203">
        <v>0</v>
      </c>
      <c r="AC49" s="203">
        <v>10.35</v>
      </c>
      <c r="AD49" s="203">
        <v>0</v>
      </c>
      <c r="AE49" s="203">
        <v>0</v>
      </c>
      <c r="AF49" s="203">
        <v>0</v>
      </c>
      <c r="AG49" s="203">
        <v>24.11</v>
      </c>
      <c r="AH49" s="203">
        <v>0</v>
      </c>
      <c r="AI49" s="203">
        <v>28.93</v>
      </c>
      <c r="AJ49" s="203">
        <v>0</v>
      </c>
      <c r="AK49" s="203">
        <v>9.01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10.83</v>
      </c>
      <c r="AS49" s="203">
        <v>17.93</v>
      </c>
      <c r="AT49" s="203">
        <v>23.25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76.790000000000006</v>
      </c>
      <c r="L50" s="203">
        <v>1.73</v>
      </c>
      <c r="M50" s="203">
        <v>0</v>
      </c>
      <c r="N50" s="203">
        <v>1.21</v>
      </c>
      <c r="O50" s="203">
        <v>1.01</v>
      </c>
      <c r="P50" s="203">
        <v>2.76</v>
      </c>
      <c r="Q50" s="203">
        <v>0.1</v>
      </c>
      <c r="R50" s="203">
        <v>0.43</v>
      </c>
      <c r="S50" s="203">
        <v>0.95</v>
      </c>
      <c r="T50" s="203">
        <v>0</v>
      </c>
      <c r="U50" s="203">
        <v>10.82</v>
      </c>
      <c r="V50" s="203">
        <v>0.21</v>
      </c>
      <c r="W50" s="203">
        <v>0.47</v>
      </c>
      <c r="X50" s="203">
        <v>1.5</v>
      </c>
      <c r="Y50" s="203">
        <v>0</v>
      </c>
      <c r="Z50" s="203">
        <v>2.82</v>
      </c>
      <c r="AA50" s="203">
        <v>0</v>
      </c>
      <c r="AB50" s="203">
        <v>0</v>
      </c>
      <c r="AC50" s="203">
        <v>10.35</v>
      </c>
      <c r="AD50" s="203">
        <v>0</v>
      </c>
      <c r="AE50" s="203">
        <v>0</v>
      </c>
      <c r="AF50" s="203">
        <v>0</v>
      </c>
      <c r="AG50" s="203">
        <v>24.11</v>
      </c>
      <c r="AH50" s="203">
        <v>0</v>
      </c>
      <c r="AI50" s="203">
        <v>28.93</v>
      </c>
      <c r="AJ50" s="203">
        <v>0</v>
      </c>
      <c r="AK50" s="203">
        <v>9.01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10.83</v>
      </c>
      <c r="AS50" s="203">
        <v>17.93</v>
      </c>
      <c r="AT50" s="203">
        <v>23.25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76.790000000000006</v>
      </c>
      <c r="L51" s="203">
        <v>1.73</v>
      </c>
      <c r="M51" s="203">
        <v>0</v>
      </c>
      <c r="N51" s="203">
        <v>1.21</v>
      </c>
      <c r="O51" s="203">
        <v>1.01</v>
      </c>
      <c r="P51" s="203">
        <v>2.76</v>
      </c>
      <c r="Q51" s="203">
        <v>0.1</v>
      </c>
      <c r="R51" s="203">
        <v>0.43</v>
      </c>
      <c r="S51" s="203">
        <v>0.95</v>
      </c>
      <c r="T51" s="203">
        <v>0</v>
      </c>
      <c r="U51" s="203">
        <v>10.82</v>
      </c>
      <c r="V51" s="203">
        <v>0.21</v>
      </c>
      <c r="W51" s="203">
        <v>0.46</v>
      </c>
      <c r="X51" s="203">
        <v>1.5</v>
      </c>
      <c r="Y51" s="203">
        <v>0</v>
      </c>
      <c r="Z51" s="203">
        <v>2.82</v>
      </c>
      <c r="AA51" s="203">
        <v>0</v>
      </c>
      <c r="AB51" s="203">
        <v>0</v>
      </c>
      <c r="AC51" s="203">
        <v>10.35</v>
      </c>
      <c r="AD51" s="203">
        <v>0</v>
      </c>
      <c r="AE51" s="203">
        <v>0</v>
      </c>
      <c r="AF51" s="203">
        <v>0</v>
      </c>
      <c r="AG51" s="203">
        <v>24.11</v>
      </c>
      <c r="AH51" s="203">
        <v>0</v>
      </c>
      <c r="AI51" s="203">
        <v>28.93</v>
      </c>
      <c r="AJ51" s="203">
        <v>0</v>
      </c>
      <c r="AK51" s="203">
        <v>9.01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10.77</v>
      </c>
      <c r="AS51" s="203">
        <v>17.93</v>
      </c>
      <c r="AT51" s="203">
        <v>23.25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76.790000000000006</v>
      </c>
      <c r="L52" s="203">
        <v>23.02</v>
      </c>
      <c r="M52" s="203">
        <v>0</v>
      </c>
      <c r="N52" s="203">
        <v>1.21</v>
      </c>
      <c r="O52" s="203">
        <v>1.01</v>
      </c>
      <c r="P52" s="203">
        <v>2.76</v>
      </c>
      <c r="Q52" s="203">
        <v>0.1</v>
      </c>
      <c r="R52" s="203">
        <v>0.43</v>
      </c>
      <c r="S52" s="203">
        <v>0.95</v>
      </c>
      <c r="T52" s="203">
        <v>0</v>
      </c>
      <c r="U52" s="203">
        <v>10.82</v>
      </c>
      <c r="V52" s="203">
        <v>0.21</v>
      </c>
      <c r="W52" s="203">
        <v>0.46</v>
      </c>
      <c r="X52" s="203">
        <v>1.5</v>
      </c>
      <c r="Y52" s="203">
        <v>0</v>
      </c>
      <c r="Z52" s="203">
        <v>2.82</v>
      </c>
      <c r="AA52" s="203">
        <v>0</v>
      </c>
      <c r="AB52" s="203">
        <v>0</v>
      </c>
      <c r="AC52" s="203">
        <v>10.35</v>
      </c>
      <c r="AD52" s="203">
        <v>0</v>
      </c>
      <c r="AE52" s="203">
        <v>0</v>
      </c>
      <c r="AF52" s="203">
        <v>0</v>
      </c>
      <c r="AG52" s="203">
        <v>24.11</v>
      </c>
      <c r="AH52" s="203">
        <v>0</v>
      </c>
      <c r="AI52" s="203">
        <v>28.93</v>
      </c>
      <c r="AJ52" s="203">
        <v>0</v>
      </c>
      <c r="AK52" s="203">
        <v>9.01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10.77</v>
      </c>
      <c r="AS52" s="203">
        <v>17.93</v>
      </c>
      <c r="AT52" s="203">
        <v>23.25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76.790000000000006</v>
      </c>
      <c r="L53" s="203">
        <v>23.02</v>
      </c>
      <c r="M53" s="203">
        <v>0</v>
      </c>
      <c r="N53" s="203">
        <v>1.21</v>
      </c>
      <c r="O53" s="203">
        <v>1.01</v>
      </c>
      <c r="P53" s="203">
        <v>2.76</v>
      </c>
      <c r="Q53" s="203">
        <v>0.1</v>
      </c>
      <c r="R53" s="203">
        <v>0.43</v>
      </c>
      <c r="S53" s="203">
        <v>0.27</v>
      </c>
      <c r="T53" s="203">
        <v>0</v>
      </c>
      <c r="U53" s="203">
        <v>10.82</v>
      </c>
      <c r="V53" s="203">
        <v>0.21</v>
      </c>
      <c r="W53" s="203">
        <v>0.46</v>
      </c>
      <c r="X53" s="203">
        <v>1.5</v>
      </c>
      <c r="Y53" s="203">
        <v>0</v>
      </c>
      <c r="Z53" s="203">
        <v>2.82</v>
      </c>
      <c r="AA53" s="203">
        <v>0</v>
      </c>
      <c r="AB53" s="203">
        <v>0</v>
      </c>
      <c r="AC53" s="203">
        <v>10.35</v>
      </c>
      <c r="AD53" s="203">
        <v>0</v>
      </c>
      <c r="AE53" s="203">
        <v>0</v>
      </c>
      <c r="AF53" s="203">
        <v>0</v>
      </c>
      <c r="AG53" s="203">
        <v>24.11</v>
      </c>
      <c r="AH53" s="203">
        <v>0</v>
      </c>
      <c r="AI53" s="203">
        <v>28.93</v>
      </c>
      <c r="AJ53" s="203">
        <v>0</v>
      </c>
      <c r="AK53" s="203">
        <v>9.01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10.77</v>
      </c>
      <c r="AS53" s="203">
        <v>17.93</v>
      </c>
      <c r="AT53" s="203">
        <v>23.25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76.790000000000006</v>
      </c>
      <c r="L54" s="203">
        <v>23.02</v>
      </c>
      <c r="M54" s="203">
        <v>0</v>
      </c>
      <c r="N54" s="203">
        <v>1.21</v>
      </c>
      <c r="O54" s="203">
        <v>1.01</v>
      </c>
      <c r="P54" s="203">
        <v>2.76</v>
      </c>
      <c r="Q54" s="203">
        <v>1.1499999999999999</v>
      </c>
      <c r="R54" s="203">
        <v>5.01</v>
      </c>
      <c r="S54" s="203">
        <v>2.87</v>
      </c>
      <c r="T54" s="203">
        <v>0</v>
      </c>
      <c r="U54" s="203">
        <v>10.82</v>
      </c>
      <c r="V54" s="203">
        <v>0.21</v>
      </c>
      <c r="W54" s="203">
        <v>0.46</v>
      </c>
      <c r="X54" s="203">
        <v>1.5</v>
      </c>
      <c r="Y54" s="203">
        <v>0</v>
      </c>
      <c r="Z54" s="203">
        <v>2.82</v>
      </c>
      <c r="AA54" s="203">
        <v>0</v>
      </c>
      <c r="AB54" s="203">
        <v>0</v>
      </c>
      <c r="AC54" s="203">
        <v>10.35</v>
      </c>
      <c r="AD54" s="203">
        <v>0</v>
      </c>
      <c r="AE54" s="203">
        <v>0</v>
      </c>
      <c r="AF54" s="203">
        <v>0</v>
      </c>
      <c r="AG54" s="203">
        <v>24.11</v>
      </c>
      <c r="AH54" s="203">
        <v>0</v>
      </c>
      <c r="AI54" s="203">
        <v>28.93</v>
      </c>
      <c r="AJ54" s="203">
        <v>0</v>
      </c>
      <c r="AK54" s="203">
        <v>9.01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10.77</v>
      </c>
      <c r="AS54" s="203">
        <v>17.93</v>
      </c>
      <c r="AT54" s="203">
        <v>23.25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76.790000000000006</v>
      </c>
      <c r="L55" s="203">
        <v>23.02</v>
      </c>
      <c r="M55" s="203">
        <v>0</v>
      </c>
      <c r="N55" s="203">
        <v>1.21</v>
      </c>
      <c r="O55" s="203">
        <v>1.01</v>
      </c>
      <c r="P55" s="203">
        <v>2.76</v>
      </c>
      <c r="Q55" s="203">
        <v>1.1499999999999999</v>
      </c>
      <c r="R55" s="203">
        <v>5.01</v>
      </c>
      <c r="S55" s="203">
        <v>2.87</v>
      </c>
      <c r="T55" s="203">
        <v>0</v>
      </c>
      <c r="U55" s="203">
        <v>10.82</v>
      </c>
      <c r="V55" s="203">
        <v>2.2999999999999998</v>
      </c>
      <c r="W55" s="203">
        <v>5.81</v>
      </c>
      <c r="X55" s="203">
        <v>1.5</v>
      </c>
      <c r="Y55" s="203">
        <v>0</v>
      </c>
      <c r="Z55" s="203">
        <v>37.08</v>
      </c>
      <c r="AA55" s="203">
        <v>7.83</v>
      </c>
      <c r="AB55" s="203">
        <v>0</v>
      </c>
      <c r="AC55" s="203">
        <v>10.35</v>
      </c>
      <c r="AD55" s="203">
        <v>0</v>
      </c>
      <c r="AE55" s="203">
        <v>0</v>
      </c>
      <c r="AF55" s="203">
        <v>0</v>
      </c>
      <c r="AG55" s="203">
        <v>24.11</v>
      </c>
      <c r="AH55" s="203">
        <v>0</v>
      </c>
      <c r="AI55" s="203">
        <v>28.93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10.72</v>
      </c>
      <c r="AS55" s="203">
        <v>17.93</v>
      </c>
      <c r="AT55" s="203">
        <v>23.25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76.790000000000006</v>
      </c>
      <c r="L56" s="203">
        <v>23.02</v>
      </c>
      <c r="M56" s="203">
        <v>0</v>
      </c>
      <c r="N56" s="203">
        <v>1.21</v>
      </c>
      <c r="O56" s="203">
        <v>1.01</v>
      </c>
      <c r="P56" s="203">
        <v>2.76</v>
      </c>
      <c r="Q56" s="203">
        <v>1.1499999999999999</v>
      </c>
      <c r="R56" s="203">
        <v>5.01</v>
      </c>
      <c r="S56" s="203">
        <v>2.87</v>
      </c>
      <c r="T56" s="203">
        <v>0</v>
      </c>
      <c r="U56" s="203">
        <v>10.82</v>
      </c>
      <c r="V56" s="203">
        <v>2.2999999999999998</v>
      </c>
      <c r="W56" s="203">
        <v>5.88</v>
      </c>
      <c r="X56" s="203">
        <v>1.5</v>
      </c>
      <c r="Y56" s="203">
        <v>0</v>
      </c>
      <c r="Z56" s="203">
        <v>37.08</v>
      </c>
      <c r="AA56" s="203">
        <v>7.83</v>
      </c>
      <c r="AB56" s="203">
        <v>0</v>
      </c>
      <c r="AC56" s="203">
        <v>10.35</v>
      </c>
      <c r="AD56" s="203">
        <v>0</v>
      </c>
      <c r="AE56" s="203">
        <v>0</v>
      </c>
      <c r="AF56" s="203">
        <v>0</v>
      </c>
      <c r="AG56" s="203">
        <v>24.11</v>
      </c>
      <c r="AH56" s="203">
        <v>0</v>
      </c>
      <c r="AI56" s="203">
        <v>28.93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10.72</v>
      </c>
      <c r="AS56" s="203">
        <v>17.93</v>
      </c>
      <c r="AT56" s="203">
        <v>23.25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76.790000000000006</v>
      </c>
      <c r="L57" s="203">
        <v>23.02</v>
      </c>
      <c r="M57" s="203">
        <v>0</v>
      </c>
      <c r="N57" s="203">
        <v>1.21</v>
      </c>
      <c r="O57" s="203">
        <v>1.01</v>
      </c>
      <c r="P57" s="203">
        <v>2.76</v>
      </c>
      <c r="Q57" s="203">
        <v>1.1499999999999999</v>
      </c>
      <c r="R57" s="203">
        <v>5.01</v>
      </c>
      <c r="S57" s="203">
        <v>2.87</v>
      </c>
      <c r="T57" s="203">
        <v>0</v>
      </c>
      <c r="U57" s="203">
        <v>10.82</v>
      </c>
      <c r="V57" s="203">
        <v>2.2999999999999998</v>
      </c>
      <c r="W57" s="203">
        <v>5.48</v>
      </c>
      <c r="X57" s="203">
        <v>1.5</v>
      </c>
      <c r="Y57" s="203">
        <v>0</v>
      </c>
      <c r="Z57" s="203">
        <v>37.08</v>
      </c>
      <c r="AA57" s="203">
        <v>7.83</v>
      </c>
      <c r="AB57" s="203">
        <v>0</v>
      </c>
      <c r="AC57" s="203">
        <v>10.35</v>
      </c>
      <c r="AD57" s="203">
        <v>0</v>
      </c>
      <c r="AE57" s="203">
        <v>0</v>
      </c>
      <c r="AF57" s="203">
        <v>0</v>
      </c>
      <c r="AG57" s="203">
        <v>24.11</v>
      </c>
      <c r="AH57" s="203">
        <v>0</v>
      </c>
      <c r="AI57" s="203">
        <v>28.93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10.72</v>
      </c>
      <c r="AS57" s="203">
        <v>17.93</v>
      </c>
      <c r="AT57" s="203">
        <v>23.25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76.790000000000006</v>
      </c>
      <c r="L58" s="203">
        <v>23.02</v>
      </c>
      <c r="M58" s="203">
        <v>0</v>
      </c>
      <c r="N58" s="203">
        <v>1.21</v>
      </c>
      <c r="O58" s="203">
        <v>1.01</v>
      </c>
      <c r="P58" s="203">
        <v>2.76</v>
      </c>
      <c r="Q58" s="203">
        <v>1.1499999999999999</v>
      </c>
      <c r="R58" s="203">
        <v>5.01</v>
      </c>
      <c r="S58" s="203">
        <v>2.87</v>
      </c>
      <c r="T58" s="203">
        <v>0</v>
      </c>
      <c r="U58" s="203">
        <v>10.82</v>
      </c>
      <c r="V58" s="203">
        <v>2.2999999999999998</v>
      </c>
      <c r="W58" s="203">
        <v>5.48</v>
      </c>
      <c r="X58" s="203">
        <v>1.5</v>
      </c>
      <c r="Y58" s="203">
        <v>0</v>
      </c>
      <c r="Z58" s="203">
        <v>37.08</v>
      </c>
      <c r="AA58" s="203">
        <v>7.83</v>
      </c>
      <c r="AB58" s="203">
        <v>0</v>
      </c>
      <c r="AC58" s="203">
        <v>10.35</v>
      </c>
      <c r="AD58" s="203">
        <v>0</v>
      </c>
      <c r="AE58" s="203">
        <v>0</v>
      </c>
      <c r="AF58" s="203">
        <v>0</v>
      </c>
      <c r="AG58" s="203">
        <v>24.11</v>
      </c>
      <c r="AH58" s="203">
        <v>0</v>
      </c>
      <c r="AI58" s="203">
        <v>28.93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10.72</v>
      </c>
      <c r="AS58" s="203">
        <v>17.93</v>
      </c>
      <c r="AT58" s="203">
        <v>23.25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76.790000000000006</v>
      </c>
      <c r="L59" s="203">
        <v>23.02</v>
      </c>
      <c r="M59" s="203">
        <v>0</v>
      </c>
      <c r="N59" s="203">
        <v>1.21</v>
      </c>
      <c r="O59" s="203">
        <v>1.01</v>
      </c>
      <c r="P59" s="203">
        <v>2.76</v>
      </c>
      <c r="Q59" s="203">
        <v>1.1499999999999999</v>
      </c>
      <c r="R59" s="203">
        <v>5.01</v>
      </c>
      <c r="S59" s="203">
        <v>2.87</v>
      </c>
      <c r="T59" s="203">
        <v>0</v>
      </c>
      <c r="U59" s="203">
        <v>10.82</v>
      </c>
      <c r="V59" s="203">
        <v>2.2999999999999998</v>
      </c>
      <c r="W59" s="203">
        <v>5.48</v>
      </c>
      <c r="X59" s="203">
        <v>1.5</v>
      </c>
      <c r="Y59" s="203">
        <v>0</v>
      </c>
      <c r="Z59" s="203">
        <v>37.08</v>
      </c>
      <c r="AA59" s="203">
        <v>7.83</v>
      </c>
      <c r="AB59" s="203">
        <v>0</v>
      </c>
      <c r="AC59" s="203">
        <v>10.35</v>
      </c>
      <c r="AD59" s="203">
        <v>0</v>
      </c>
      <c r="AE59" s="203">
        <v>0</v>
      </c>
      <c r="AF59" s="203">
        <v>0</v>
      </c>
      <c r="AG59" s="203">
        <v>24.11</v>
      </c>
      <c r="AH59" s="203">
        <v>0</v>
      </c>
      <c r="AI59" s="203">
        <v>28.93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10.69</v>
      </c>
      <c r="AS59" s="203">
        <v>17.93</v>
      </c>
      <c r="AT59" s="203">
        <v>23.25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76.790000000000006</v>
      </c>
      <c r="L60" s="203">
        <v>23.02</v>
      </c>
      <c r="M60" s="203">
        <v>0</v>
      </c>
      <c r="N60" s="203">
        <v>1.21</v>
      </c>
      <c r="O60" s="203">
        <v>1.01</v>
      </c>
      <c r="P60" s="203">
        <v>2.76</v>
      </c>
      <c r="Q60" s="203">
        <v>1.1499999999999999</v>
      </c>
      <c r="R60" s="203">
        <v>5.01</v>
      </c>
      <c r="S60" s="203">
        <v>2.87</v>
      </c>
      <c r="T60" s="203">
        <v>0</v>
      </c>
      <c r="U60" s="203">
        <v>10.82</v>
      </c>
      <c r="V60" s="203">
        <v>2.2999999999999998</v>
      </c>
      <c r="W60" s="203">
        <v>5.48</v>
      </c>
      <c r="X60" s="203">
        <v>1.5</v>
      </c>
      <c r="Y60" s="203">
        <v>0</v>
      </c>
      <c r="Z60" s="203">
        <v>37.08</v>
      </c>
      <c r="AA60" s="203">
        <v>7.83</v>
      </c>
      <c r="AB60" s="203">
        <v>0</v>
      </c>
      <c r="AC60" s="203">
        <v>10.35</v>
      </c>
      <c r="AD60" s="203">
        <v>0</v>
      </c>
      <c r="AE60" s="203">
        <v>0</v>
      </c>
      <c r="AF60" s="203">
        <v>0</v>
      </c>
      <c r="AG60" s="203">
        <v>24.11</v>
      </c>
      <c r="AH60" s="203">
        <v>0</v>
      </c>
      <c r="AI60" s="203">
        <v>28.93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10.69</v>
      </c>
      <c r="AS60" s="203">
        <v>17.93</v>
      </c>
      <c r="AT60" s="203">
        <v>23.25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76.790000000000006</v>
      </c>
      <c r="L61" s="203">
        <v>23.02</v>
      </c>
      <c r="M61" s="203">
        <v>0</v>
      </c>
      <c r="N61" s="203">
        <v>1.21</v>
      </c>
      <c r="O61" s="203">
        <v>1.01</v>
      </c>
      <c r="P61" s="203">
        <v>2.76</v>
      </c>
      <c r="Q61" s="203">
        <v>1.1499999999999999</v>
      </c>
      <c r="R61" s="203">
        <v>5.01</v>
      </c>
      <c r="S61" s="203">
        <v>2.87</v>
      </c>
      <c r="T61" s="203">
        <v>0</v>
      </c>
      <c r="U61" s="203">
        <v>10.82</v>
      </c>
      <c r="V61" s="203">
        <v>2.2999999999999998</v>
      </c>
      <c r="W61" s="203">
        <v>5.48</v>
      </c>
      <c r="X61" s="203">
        <v>1.5</v>
      </c>
      <c r="Y61" s="203">
        <v>0</v>
      </c>
      <c r="Z61" s="203">
        <v>8.27</v>
      </c>
      <c r="AA61" s="203">
        <v>7.83</v>
      </c>
      <c r="AB61" s="203">
        <v>0</v>
      </c>
      <c r="AC61" s="203">
        <v>10.35</v>
      </c>
      <c r="AD61" s="203">
        <v>0</v>
      </c>
      <c r="AE61" s="203">
        <v>0</v>
      </c>
      <c r="AF61" s="203">
        <v>0</v>
      </c>
      <c r="AG61" s="203">
        <v>24.11</v>
      </c>
      <c r="AH61" s="203">
        <v>0</v>
      </c>
      <c r="AI61" s="203">
        <v>28.93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10.69</v>
      </c>
      <c r="AS61" s="203">
        <v>17.93</v>
      </c>
      <c r="AT61" s="203">
        <v>23.25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76.790000000000006</v>
      </c>
      <c r="L62" s="203">
        <v>23.02</v>
      </c>
      <c r="M62" s="203">
        <v>0</v>
      </c>
      <c r="N62" s="203">
        <v>1.21</v>
      </c>
      <c r="O62" s="203">
        <v>1.01</v>
      </c>
      <c r="P62" s="203">
        <v>2.76</v>
      </c>
      <c r="Q62" s="203">
        <v>1.1499999999999999</v>
      </c>
      <c r="R62" s="203">
        <v>5.01</v>
      </c>
      <c r="S62" s="203">
        <v>2.87</v>
      </c>
      <c r="T62" s="203">
        <v>0</v>
      </c>
      <c r="U62" s="203">
        <v>10.82</v>
      </c>
      <c r="V62" s="203">
        <v>2.2999999999999998</v>
      </c>
      <c r="W62" s="203">
        <v>5.48</v>
      </c>
      <c r="X62" s="203">
        <v>1.5</v>
      </c>
      <c r="Y62" s="203">
        <v>0</v>
      </c>
      <c r="Z62" s="203">
        <v>8.27</v>
      </c>
      <c r="AA62" s="203">
        <v>7.83</v>
      </c>
      <c r="AB62" s="203">
        <v>0</v>
      </c>
      <c r="AC62" s="203">
        <v>10.35</v>
      </c>
      <c r="AD62" s="203">
        <v>0</v>
      </c>
      <c r="AE62" s="203">
        <v>0</v>
      </c>
      <c r="AF62" s="203">
        <v>0</v>
      </c>
      <c r="AG62" s="203">
        <v>24.11</v>
      </c>
      <c r="AH62" s="203">
        <v>0</v>
      </c>
      <c r="AI62" s="203">
        <v>28.93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10.69</v>
      </c>
      <c r="AS62" s="203">
        <v>17.93</v>
      </c>
      <c r="AT62" s="203">
        <v>23.25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76.790000000000006</v>
      </c>
      <c r="L63" s="203">
        <v>23.02</v>
      </c>
      <c r="M63" s="203">
        <v>0</v>
      </c>
      <c r="N63" s="203">
        <v>1.21</v>
      </c>
      <c r="O63" s="203">
        <v>1.01</v>
      </c>
      <c r="P63" s="203">
        <v>2.76</v>
      </c>
      <c r="Q63" s="203">
        <v>0.1</v>
      </c>
      <c r="R63" s="203">
        <v>0.43</v>
      </c>
      <c r="S63" s="203">
        <v>0.27</v>
      </c>
      <c r="T63" s="203">
        <v>0</v>
      </c>
      <c r="U63" s="203">
        <v>10.82</v>
      </c>
      <c r="V63" s="203">
        <v>0.21</v>
      </c>
      <c r="W63" s="203">
        <v>0.46</v>
      </c>
      <c r="X63" s="203">
        <v>1.5</v>
      </c>
      <c r="Y63" s="203">
        <v>0</v>
      </c>
      <c r="Z63" s="203">
        <v>2.82</v>
      </c>
      <c r="AA63" s="203">
        <v>0</v>
      </c>
      <c r="AB63" s="203">
        <v>0</v>
      </c>
      <c r="AC63" s="203">
        <v>10.35</v>
      </c>
      <c r="AD63" s="203">
        <v>0</v>
      </c>
      <c r="AE63" s="203">
        <v>0</v>
      </c>
      <c r="AF63" s="203">
        <v>0</v>
      </c>
      <c r="AG63" s="203">
        <v>24.11</v>
      </c>
      <c r="AH63" s="203">
        <v>0</v>
      </c>
      <c r="AI63" s="203">
        <v>28.93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10.75</v>
      </c>
      <c r="AS63" s="203">
        <v>17.93</v>
      </c>
      <c r="AT63" s="203">
        <v>23.25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76.790000000000006</v>
      </c>
      <c r="L64" s="203">
        <v>23.02</v>
      </c>
      <c r="M64" s="203">
        <v>0</v>
      </c>
      <c r="N64" s="203">
        <v>1.21</v>
      </c>
      <c r="O64" s="203">
        <v>1.01</v>
      </c>
      <c r="P64" s="203">
        <v>2.76</v>
      </c>
      <c r="Q64" s="203">
        <v>0.1</v>
      </c>
      <c r="R64" s="203">
        <v>0.43</v>
      </c>
      <c r="S64" s="203">
        <v>0.27</v>
      </c>
      <c r="T64" s="203">
        <v>0</v>
      </c>
      <c r="U64" s="203">
        <v>10.82</v>
      </c>
      <c r="V64" s="203">
        <v>0.21</v>
      </c>
      <c r="W64" s="203">
        <v>0.46</v>
      </c>
      <c r="X64" s="203">
        <v>1.5</v>
      </c>
      <c r="Y64" s="203">
        <v>0</v>
      </c>
      <c r="Z64" s="203">
        <v>2.82</v>
      </c>
      <c r="AA64" s="203">
        <v>0</v>
      </c>
      <c r="AB64" s="203">
        <v>0</v>
      </c>
      <c r="AC64" s="203">
        <v>10.35</v>
      </c>
      <c r="AD64" s="203">
        <v>0</v>
      </c>
      <c r="AE64" s="203">
        <v>0</v>
      </c>
      <c r="AF64" s="203">
        <v>0</v>
      </c>
      <c r="AG64" s="203">
        <v>24.11</v>
      </c>
      <c r="AH64" s="203">
        <v>0</v>
      </c>
      <c r="AI64" s="203">
        <v>28.93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10.75</v>
      </c>
      <c r="AS64" s="203">
        <v>17.93</v>
      </c>
      <c r="AT64" s="203">
        <v>23.25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76.790000000000006</v>
      </c>
      <c r="L65" s="203">
        <v>23.02</v>
      </c>
      <c r="M65" s="203">
        <v>0</v>
      </c>
      <c r="N65" s="203">
        <v>1.21</v>
      </c>
      <c r="O65" s="203">
        <v>1.01</v>
      </c>
      <c r="P65" s="203">
        <v>2.76</v>
      </c>
      <c r="Q65" s="203">
        <v>0.1</v>
      </c>
      <c r="R65" s="203">
        <v>0.43</v>
      </c>
      <c r="S65" s="203">
        <v>0.27</v>
      </c>
      <c r="T65" s="203">
        <v>0</v>
      </c>
      <c r="U65" s="203">
        <v>10.82</v>
      </c>
      <c r="V65" s="203">
        <v>0.21</v>
      </c>
      <c r="W65" s="203">
        <v>0.46</v>
      </c>
      <c r="X65" s="203">
        <v>1.5</v>
      </c>
      <c r="Y65" s="203">
        <v>0</v>
      </c>
      <c r="Z65" s="203">
        <v>2.82</v>
      </c>
      <c r="AA65" s="203">
        <v>0</v>
      </c>
      <c r="AB65" s="203">
        <v>0</v>
      </c>
      <c r="AC65" s="203">
        <v>10.35</v>
      </c>
      <c r="AD65" s="203">
        <v>0</v>
      </c>
      <c r="AE65" s="203">
        <v>0</v>
      </c>
      <c r="AF65" s="203">
        <v>0</v>
      </c>
      <c r="AG65" s="203">
        <v>24.11</v>
      </c>
      <c r="AH65" s="203">
        <v>0</v>
      </c>
      <c r="AI65" s="203">
        <v>28.93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10.75</v>
      </c>
      <c r="AS65" s="203">
        <v>17.93</v>
      </c>
      <c r="AT65" s="203">
        <v>23.25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76.790000000000006</v>
      </c>
      <c r="L66" s="203">
        <v>23.02</v>
      </c>
      <c r="M66" s="203">
        <v>0</v>
      </c>
      <c r="N66" s="203">
        <v>1.21</v>
      </c>
      <c r="O66" s="203">
        <v>1.01</v>
      </c>
      <c r="P66" s="203">
        <v>2.76</v>
      </c>
      <c r="Q66" s="203">
        <v>0.1</v>
      </c>
      <c r="R66" s="203">
        <v>0.43</v>
      </c>
      <c r="S66" s="203">
        <v>0.27</v>
      </c>
      <c r="T66" s="203">
        <v>0</v>
      </c>
      <c r="U66" s="203">
        <v>10.82</v>
      </c>
      <c r="V66" s="203">
        <v>0.21</v>
      </c>
      <c r="W66" s="203">
        <v>0.46</v>
      </c>
      <c r="X66" s="203">
        <v>1.5</v>
      </c>
      <c r="Y66" s="203">
        <v>0</v>
      </c>
      <c r="Z66" s="203">
        <v>2.82</v>
      </c>
      <c r="AA66" s="203">
        <v>0</v>
      </c>
      <c r="AB66" s="203">
        <v>0</v>
      </c>
      <c r="AC66" s="203">
        <v>10.35</v>
      </c>
      <c r="AD66" s="203">
        <v>0</v>
      </c>
      <c r="AE66" s="203">
        <v>0</v>
      </c>
      <c r="AF66" s="203">
        <v>0</v>
      </c>
      <c r="AG66" s="203">
        <v>24.11</v>
      </c>
      <c r="AH66" s="203">
        <v>0</v>
      </c>
      <c r="AI66" s="203">
        <v>28.93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10.75</v>
      </c>
      <c r="AS66" s="203">
        <v>17.93</v>
      </c>
      <c r="AT66" s="203">
        <v>23.25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76.790000000000006</v>
      </c>
      <c r="L67" s="203">
        <v>1.73</v>
      </c>
      <c r="M67" s="203">
        <v>0</v>
      </c>
      <c r="N67" s="203">
        <v>1.21</v>
      </c>
      <c r="O67" s="203">
        <v>1.01</v>
      </c>
      <c r="P67" s="203">
        <v>2.76</v>
      </c>
      <c r="Q67" s="203">
        <v>0</v>
      </c>
      <c r="R67" s="203">
        <v>0.43</v>
      </c>
      <c r="S67" s="203">
        <v>0.27</v>
      </c>
      <c r="T67" s="203">
        <v>0</v>
      </c>
      <c r="U67" s="203">
        <v>10.82</v>
      </c>
      <c r="V67" s="203">
        <v>0.21</v>
      </c>
      <c r="W67" s="203">
        <v>0.46</v>
      </c>
      <c r="X67" s="203">
        <v>1.5</v>
      </c>
      <c r="Y67" s="203">
        <v>0</v>
      </c>
      <c r="Z67" s="203">
        <v>2.82</v>
      </c>
      <c r="AA67" s="203">
        <v>0.92</v>
      </c>
      <c r="AB67" s="203">
        <v>0</v>
      </c>
      <c r="AC67" s="203">
        <v>10.35</v>
      </c>
      <c r="AD67" s="203">
        <v>0</v>
      </c>
      <c r="AE67" s="203">
        <v>0</v>
      </c>
      <c r="AF67" s="203">
        <v>0</v>
      </c>
      <c r="AG67" s="203">
        <v>24.11</v>
      </c>
      <c r="AH67" s="203">
        <v>0</v>
      </c>
      <c r="AI67" s="203">
        <v>28.93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10.75</v>
      </c>
      <c r="AS67" s="203">
        <v>17.93</v>
      </c>
      <c r="AT67" s="203">
        <v>23.25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76.790000000000006</v>
      </c>
      <c r="L68" s="203">
        <v>1.73</v>
      </c>
      <c r="M68" s="203">
        <v>0</v>
      </c>
      <c r="N68" s="203">
        <v>1.21</v>
      </c>
      <c r="O68" s="203">
        <v>1.01</v>
      </c>
      <c r="P68" s="203">
        <v>2.76</v>
      </c>
      <c r="Q68" s="203">
        <v>0</v>
      </c>
      <c r="R68" s="203">
        <v>0.43</v>
      </c>
      <c r="S68" s="203">
        <v>0.27</v>
      </c>
      <c r="T68" s="203">
        <v>0</v>
      </c>
      <c r="U68" s="203">
        <v>10.82</v>
      </c>
      <c r="V68" s="203">
        <v>0.21</v>
      </c>
      <c r="W68" s="203">
        <v>0.46</v>
      </c>
      <c r="X68" s="203">
        <v>1.5</v>
      </c>
      <c r="Y68" s="203">
        <v>0</v>
      </c>
      <c r="Z68" s="203">
        <v>2.82</v>
      </c>
      <c r="AA68" s="203">
        <v>0.92</v>
      </c>
      <c r="AB68" s="203">
        <v>0</v>
      </c>
      <c r="AC68" s="203">
        <v>10.35</v>
      </c>
      <c r="AD68" s="203">
        <v>0</v>
      </c>
      <c r="AE68" s="203">
        <v>0</v>
      </c>
      <c r="AF68" s="203">
        <v>0</v>
      </c>
      <c r="AG68" s="203">
        <v>24.11</v>
      </c>
      <c r="AH68" s="203">
        <v>0</v>
      </c>
      <c r="AI68" s="203">
        <v>28.93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10.75</v>
      </c>
      <c r="AS68" s="203">
        <v>17.93</v>
      </c>
      <c r="AT68" s="203">
        <v>23.25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61.09</v>
      </c>
      <c r="L69" s="203">
        <v>1.73</v>
      </c>
      <c r="M69" s="203">
        <v>0</v>
      </c>
      <c r="N69" s="203">
        <v>1.21</v>
      </c>
      <c r="O69" s="203">
        <v>1.01</v>
      </c>
      <c r="P69" s="203">
        <v>2.76</v>
      </c>
      <c r="Q69" s="203">
        <v>0.08</v>
      </c>
      <c r="R69" s="203">
        <v>0.43</v>
      </c>
      <c r="S69" s="203">
        <v>0.27</v>
      </c>
      <c r="T69" s="203">
        <v>0</v>
      </c>
      <c r="U69" s="203">
        <v>10.82</v>
      </c>
      <c r="V69" s="203">
        <v>0.21</v>
      </c>
      <c r="W69" s="203">
        <v>0.46</v>
      </c>
      <c r="X69" s="203">
        <v>1.5</v>
      </c>
      <c r="Y69" s="203">
        <v>0</v>
      </c>
      <c r="Z69" s="203">
        <v>2.82</v>
      </c>
      <c r="AA69" s="203">
        <v>0.91</v>
      </c>
      <c r="AB69" s="203">
        <v>0</v>
      </c>
      <c r="AC69" s="203">
        <v>10.35</v>
      </c>
      <c r="AD69" s="203">
        <v>0</v>
      </c>
      <c r="AE69" s="203">
        <v>0</v>
      </c>
      <c r="AF69" s="203">
        <v>0</v>
      </c>
      <c r="AG69" s="203">
        <v>24.11</v>
      </c>
      <c r="AH69" s="203">
        <v>0</v>
      </c>
      <c r="AI69" s="203">
        <v>28.93</v>
      </c>
      <c r="AJ69" s="203">
        <v>0</v>
      </c>
      <c r="AK69" s="203">
        <v>9.01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10.75</v>
      </c>
      <c r="AS69" s="203">
        <v>17.93</v>
      </c>
      <c r="AT69" s="203">
        <v>23.25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31.4</v>
      </c>
      <c r="L70" s="203">
        <v>1.73</v>
      </c>
      <c r="M70" s="203">
        <v>0</v>
      </c>
      <c r="N70" s="203">
        <v>1.21</v>
      </c>
      <c r="O70" s="203">
        <v>1.01</v>
      </c>
      <c r="P70" s="203">
        <v>2.76</v>
      </c>
      <c r="Q70" s="203">
        <v>0.08</v>
      </c>
      <c r="R70" s="203">
        <v>0.43</v>
      </c>
      <c r="S70" s="203">
        <v>0.27</v>
      </c>
      <c r="T70" s="203">
        <v>0</v>
      </c>
      <c r="U70" s="203">
        <v>10.82</v>
      </c>
      <c r="V70" s="203">
        <v>0.21</v>
      </c>
      <c r="W70" s="203">
        <v>0.46</v>
      </c>
      <c r="X70" s="203">
        <v>1.5</v>
      </c>
      <c r="Y70" s="203">
        <v>0</v>
      </c>
      <c r="Z70" s="203">
        <v>2.82</v>
      </c>
      <c r="AA70" s="203">
        <v>0.91</v>
      </c>
      <c r="AB70" s="203">
        <v>0</v>
      </c>
      <c r="AC70" s="203">
        <v>10.35</v>
      </c>
      <c r="AD70" s="203">
        <v>0</v>
      </c>
      <c r="AE70" s="203">
        <v>0</v>
      </c>
      <c r="AF70" s="203">
        <v>0</v>
      </c>
      <c r="AG70" s="203">
        <v>24.11</v>
      </c>
      <c r="AH70" s="203">
        <v>0</v>
      </c>
      <c r="AI70" s="203">
        <v>28.93</v>
      </c>
      <c r="AJ70" s="203">
        <v>0</v>
      </c>
      <c r="AK70" s="203">
        <v>9.01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10.75</v>
      </c>
      <c r="AS70" s="203">
        <v>17.93</v>
      </c>
      <c r="AT70" s="203">
        <v>23.25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30.51</v>
      </c>
      <c r="L71" s="203">
        <v>1.73</v>
      </c>
      <c r="M71" s="203">
        <v>0</v>
      </c>
      <c r="N71" s="203">
        <v>1.21</v>
      </c>
      <c r="O71" s="203">
        <v>1.01</v>
      </c>
      <c r="P71" s="203">
        <v>2.76</v>
      </c>
      <c r="Q71" s="203">
        <v>0.08</v>
      </c>
      <c r="R71" s="203">
        <v>0.43</v>
      </c>
      <c r="S71" s="203">
        <v>0.27</v>
      </c>
      <c r="T71" s="203">
        <v>0</v>
      </c>
      <c r="U71" s="203">
        <v>10.82</v>
      </c>
      <c r="V71" s="203">
        <v>0.21</v>
      </c>
      <c r="W71" s="203">
        <v>0.46</v>
      </c>
      <c r="X71" s="203">
        <v>1.5</v>
      </c>
      <c r="Y71" s="203">
        <v>0</v>
      </c>
      <c r="Z71" s="203">
        <v>2.82</v>
      </c>
      <c r="AA71" s="203">
        <v>0.91</v>
      </c>
      <c r="AB71" s="203">
        <v>0</v>
      </c>
      <c r="AC71" s="203">
        <v>10.35</v>
      </c>
      <c r="AD71" s="203">
        <v>0</v>
      </c>
      <c r="AE71" s="203">
        <v>0</v>
      </c>
      <c r="AF71" s="203">
        <v>0</v>
      </c>
      <c r="AG71" s="203">
        <v>24.11</v>
      </c>
      <c r="AH71" s="203">
        <v>0</v>
      </c>
      <c r="AI71" s="203">
        <v>28.93</v>
      </c>
      <c r="AJ71" s="203">
        <v>0</v>
      </c>
      <c r="AK71" s="203">
        <v>9.01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10.83</v>
      </c>
      <c r="AS71" s="203">
        <v>17.93</v>
      </c>
      <c r="AT71" s="203">
        <v>23.25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30.49</v>
      </c>
      <c r="L72" s="203">
        <v>1.73</v>
      </c>
      <c r="M72" s="203">
        <v>0</v>
      </c>
      <c r="N72" s="203">
        <v>1.21</v>
      </c>
      <c r="O72" s="203">
        <v>1.01</v>
      </c>
      <c r="P72" s="203">
        <v>2.76</v>
      </c>
      <c r="Q72" s="203">
        <v>0.08</v>
      </c>
      <c r="R72" s="203">
        <v>0.43</v>
      </c>
      <c r="S72" s="203">
        <v>0.27</v>
      </c>
      <c r="T72" s="203">
        <v>0</v>
      </c>
      <c r="U72" s="203">
        <v>10.82</v>
      </c>
      <c r="V72" s="203">
        <v>0.21</v>
      </c>
      <c r="W72" s="203">
        <v>0.46</v>
      </c>
      <c r="X72" s="203">
        <v>1.5</v>
      </c>
      <c r="Y72" s="203">
        <v>0</v>
      </c>
      <c r="Z72" s="203">
        <v>2.82</v>
      </c>
      <c r="AA72" s="203">
        <v>0.91</v>
      </c>
      <c r="AB72" s="203">
        <v>0</v>
      </c>
      <c r="AC72" s="203">
        <v>10.35</v>
      </c>
      <c r="AD72" s="203">
        <v>0</v>
      </c>
      <c r="AE72" s="203">
        <v>0</v>
      </c>
      <c r="AF72" s="203">
        <v>0</v>
      </c>
      <c r="AG72" s="203">
        <v>24.11</v>
      </c>
      <c r="AH72" s="203">
        <v>0</v>
      </c>
      <c r="AI72" s="203">
        <v>28.93</v>
      </c>
      <c r="AJ72" s="203">
        <v>0</v>
      </c>
      <c r="AK72" s="203">
        <v>9.01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10.91</v>
      </c>
      <c r="AS72" s="203">
        <v>17.93</v>
      </c>
      <c r="AT72" s="203">
        <v>23.25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11.23</v>
      </c>
      <c r="L73" s="203">
        <v>1.73</v>
      </c>
      <c r="M73" s="203">
        <v>0</v>
      </c>
      <c r="N73" s="203">
        <v>1.21</v>
      </c>
      <c r="O73" s="203">
        <v>1.01</v>
      </c>
      <c r="P73" s="203">
        <v>2.76</v>
      </c>
      <c r="Q73" s="203">
        <v>0.08</v>
      </c>
      <c r="R73" s="203">
        <v>0.43</v>
      </c>
      <c r="S73" s="203">
        <v>0.27</v>
      </c>
      <c r="T73" s="203">
        <v>0</v>
      </c>
      <c r="U73" s="203">
        <v>10.82</v>
      </c>
      <c r="V73" s="203">
        <v>0.21</v>
      </c>
      <c r="W73" s="203">
        <v>0.46</v>
      </c>
      <c r="X73" s="203">
        <v>1.5</v>
      </c>
      <c r="Y73" s="203">
        <v>0</v>
      </c>
      <c r="Z73" s="203">
        <v>2.82</v>
      </c>
      <c r="AA73" s="203">
        <v>0.91</v>
      </c>
      <c r="AB73" s="203">
        <v>0</v>
      </c>
      <c r="AC73" s="203">
        <v>10.35</v>
      </c>
      <c r="AD73" s="203">
        <v>0</v>
      </c>
      <c r="AE73" s="203">
        <v>0</v>
      </c>
      <c r="AF73" s="203">
        <v>0</v>
      </c>
      <c r="AG73" s="203">
        <v>24.11</v>
      </c>
      <c r="AH73" s="203">
        <v>0</v>
      </c>
      <c r="AI73" s="203">
        <v>28.93</v>
      </c>
      <c r="AJ73" s="203">
        <v>0</v>
      </c>
      <c r="AK73" s="203">
        <v>10.59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11.04</v>
      </c>
      <c r="AS73" s="203">
        <v>17.93</v>
      </c>
      <c r="AT73" s="203">
        <v>23.25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6.55</v>
      </c>
      <c r="L74" s="203">
        <v>1.73</v>
      </c>
      <c r="M74" s="203">
        <v>0</v>
      </c>
      <c r="N74" s="203">
        <v>1.21</v>
      </c>
      <c r="O74" s="203">
        <v>1.01</v>
      </c>
      <c r="P74" s="203">
        <v>2.76</v>
      </c>
      <c r="Q74" s="203">
        <v>0.08</v>
      </c>
      <c r="R74" s="203">
        <v>0.43</v>
      </c>
      <c r="S74" s="203">
        <v>0.27</v>
      </c>
      <c r="T74" s="203">
        <v>0</v>
      </c>
      <c r="U74" s="203">
        <v>10.82</v>
      </c>
      <c r="V74" s="203">
        <v>0.21</v>
      </c>
      <c r="W74" s="203">
        <v>0.46</v>
      </c>
      <c r="X74" s="203">
        <v>1.5</v>
      </c>
      <c r="Y74" s="203">
        <v>0</v>
      </c>
      <c r="Z74" s="203">
        <v>2.82</v>
      </c>
      <c r="AA74" s="203">
        <v>0.91</v>
      </c>
      <c r="AB74" s="203">
        <v>0</v>
      </c>
      <c r="AC74" s="203">
        <v>10.35</v>
      </c>
      <c r="AD74" s="203">
        <v>0</v>
      </c>
      <c r="AE74" s="203">
        <v>0</v>
      </c>
      <c r="AF74" s="203">
        <v>0</v>
      </c>
      <c r="AG74" s="203">
        <v>24.11</v>
      </c>
      <c r="AH74" s="203">
        <v>0</v>
      </c>
      <c r="AI74" s="203">
        <v>28.93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11.04</v>
      </c>
      <c r="AS74" s="203">
        <v>17.93</v>
      </c>
      <c r="AT74" s="203">
        <v>23.25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6.55</v>
      </c>
      <c r="L75" s="203">
        <v>1.73</v>
      </c>
      <c r="M75" s="203">
        <v>0</v>
      </c>
      <c r="N75" s="203">
        <v>1.21</v>
      </c>
      <c r="O75" s="203">
        <v>1.01</v>
      </c>
      <c r="P75" s="203">
        <v>2.76</v>
      </c>
      <c r="Q75" s="203">
        <v>0.08</v>
      </c>
      <c r="R75" s="203">
        <v>0.43</v>
      </c>
      <c r="S75" s="203">
        <v>0.27</v>
      </c>
      <c r="T75" s="203">
        <v>0</v>
      </c>
      <c r="U75" s="203">
        <v>10.82</v>
      </c>
      <c r="V75" s="203">
        <v>0.21</v>
      </c>
      <c r="W75" s="203">
        <v>0.46</v>
      </c>
      <c r="X75" s="203">
        <v>1.5</v>
      </c>
      <c r="Y75" s="203">
        <v>0</v>
      </c>
      <c r="Z75" s="203">
        <v>2.82</v>
      </c>
      <c r="AA75" s="203">
        <v>0.91</v>
      </c>
      <c r="AB75" s="203">
        <v>0</v>
      </c>
      <c r="AC75" s="203">
        <v>2.48</v>
      </c>
      <c r="AD75" s="203">
        <v>0</v>
      </c>
      <c r="AE75" s="203">
        <v>0</v>
      </c>
      <c r="AF75" s="203">
        <v>0</v>
      </c>
      <c r="AG75" s="203">
        <v>24.11</v>
      </c>
      <c r="AH75" s="203">
        <v>0</v>
      </c>
      <c r="AI75" s="203">
        <v>28.93</v>
      </c>
      <c r="AJ75" s="203">
        <v>0</v>
      </c>
      <c r="AK75" s="203">
        <v>1.8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11.04</v>
      </c>
      <c r="AS75" s="203">
        <v>17.93</v>
      </c>
      <c r="AT75" s="203">
        <v>23.25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6.55</v>
      </c>
      <c r="L76" s="203">
        <v>1.73</v>
      </c>
      <c r="M76" s="203">
        <v>0</v>
      </c>
      <c r="N76" s="203">
        <v>1.21</v>
      </c>
      <c r="O76" s="203">
        <v>1.01</v>
      </c>
      <c r="P76" s="203">
        <v>2.76</v>
      </c>
      <c r="Q76" s="203">
        <v>0.08</v>
      </c>
      <c r="R76" s="203">
        <v>0.43</v>
      </c>
      <c r="S76" s="203">
        <v>0.27</v>
      </c>
      <c r="T76" s="203">
        <v>0</v>
      </c>
      <c r="U76" s="203">
        <v>10.82</v>
      </c>
      <c r="V76" s="203">
        <v>0.21</v>
      </c>
      <c r="W76" s="203">
        <v>0.46</v>
      </c>
      <c r="X76" s="203">
        <v>1.5</v>
      </c>
      <c r="Y76" s="203">
        <v>0</v>
      </c>
      <c r="Z76" s="203">
        <v>2.82</v>
      </c>
      <c r="AA76" s="203">
        <v>0.91</v>
      </c>
      <c r="AB76" s="203">
        <v>0</v>
      </c>
      <c r="AC76" s="203">
        <v>2.48</v>
      </c>
      <c r="AD76" s="203">
        <v>0</v>
      </c>
      <c r="AE76" s="203">
        <v>0</v>
      </c>
      <c r="AF76" s="203">
        <v>0</v>
      </c>
      <c r="AG76" s="203">
        <v>24.11</v>
      </c>
      <c r="AH76" s="203">
        <v>0</v>
      </c>
      <c r="AI76" s="203">
        <v>28.93</v>
      </c>
      <c r="AJ76" s="203">
        <v>0</v>
      </c>
      <c r="AK76" s="203">
        <v>1.8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11.04</v>
      </c>
      <c r="AS76" s="203">
        <v>17.989999999999998</v>
      </c>
      <c r="AT76" s="203">
        <v>23.25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6.55</v>
      </c>
      <c r="L77" s="203">
        <v>1.73</v>
      </c>
      <c r="M77" s="203">
        <v>0</v>
      </c>
      <c r="N77" s="203">
        <v>1.21</v>
      </c>
      <c r="O77" s="203">
        <v>1.01</v>
      </c>
      <c r="P77" s="203">
        <v>2.76</v>
      </c>
      <c r="Q77" s="203">
        <v>0.08</v>
      </c>
      <c r="R77" s="203">
        <v>0.43</v>
      </c>
      <c r="S77" s="203">
        <v>0.27</v>
      </c>
      <c r="T77" s="203">
        <v>0</v>
      </c>
      <c r="U77" s="203">
        <v>10.82</v>
      </c>
      <c r="V77" s="203">
        <v>0.21</v>
      </c>
      <c r="W77" s="203">
        <v>0.46</v>
      </c>
      <c r="X77" s="203">
        <v>1.5</v>
      </c>
      <c r="Y77" s="203">
        <v>0</v>
      </c>
      <c r="Z77" s="203">
        <v>2.82</v>
      </c>
      <c r="AA77" s="203">
        <v>0.91</v>
      </c>
      <c r="AB77" s="203">
        <v>0</v>
      </c>
      <c r="AC77" s="203">
        <v>2.48</v>
      </c>
      <c r="AD77" s="203">
        <v>0</v>
      </c>
      <c r="AE77" s="203">
        <v>0</v>
      </c>
      <c r="AF77" s="203">
        <v>0</v>
      </c>
      <c r="AG77" s="203">
        <v>24.11</v>
      </c>
      <c r="AH77" s="203">
        <v>0</v>
      </c>
      <c r="AI77" s="203">
        <v>28.93</v>
      </c>
      <c r="AJ77" s="203">
        <v>0</v>
      </c>
      <c r="AK77" s="203">
        <v>1.8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11.09</v>
      </c>
      <c r="AS77" s="203">
        <v>17.989999999999998</v>
      </c>
      <c r="AT77" s="203">
        <v>23.25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6.55</v>
      </c>
      <c r="L78" s="203">
        <v>1.73</v>
      </c>
      <c r="M78" s="203">
        <v>0</v>
      </c>
      <c r="N78" s="203">
        <v>1.21</v>
      </c>
      <c r="O78" s="203">
        <v>1.01</v>
      </c>
      <c r="P78" s="203">
        <v>2.76</v>
      </c>
      <c r="Q78" s="203">
        <v>0.08</v>
      </c>
      <c r="R78" s="203">
        <v>0.43</v>
      </c>
      <c r="S78" s="203">
        <v>0.27</v>
      </c>
      <c r="T78" s="203">
        <v>0</v>
      </c>
      <c r="U78" s="203">
        <v>10.82</v>
      </c>
      <c r="V78" s="203">
        <v>0.21</v>
      </c>
      <c r="W78" s="203">
        <v>0.46</v>
      </c>
      <c r="X78" s="203">
        <v>1.5</v>
      </c>
      <c r="Y78" s="203">
        <v>0</v>
      </c>
      <c r="Z78" s="203">
        <v>2.82</v>
      </c>
      <c r="AA78" s="203">
        <v>0.91</v>
      </c>
      <c r="AB78" s="203">
        <v>0</v>
      </c>
      <c r="AC78" s="203">
        <v>2.48</v>
      </c>
      <c r="AD78" s="203">
        <v>0</v>
      </c>
      <c r="AE78" s="203">
        <v>0</v>
      </c>
      <c r="AF78" s="203">
        <v>0</v>
      </c>
      <c r="AG78" s="203">
        <v>24.11</v>
      </c>
      <c r="AH78" s="203">
        <v>0</v>
      </c>
      <c r="AI78" s="203">
        <v>28.93</v>
      </c>
      <c r="AJ78" s="203">
        <v>0</v>
      </c>
      <c r="AK78" s="203">
        <v>1.8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11.09</v>
      </c>
      <c r="AS78" s="203">
        <v>17.989999999999998</v>
      </c>
      <c r="AT78" s="203">
        <v>23.25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6.55</v>
      </c>
      <c r="L79" s="203">
        <v>1.73</v>
      </c>
      <c r="M79" s="203">
        <v>0</v>
      </c>
      <c r="N79" s="203">
        <v>1.21</v>
      </c>
      <c r="O79" s="203">
        <v>1.01</v>
      </c>
      <c r="P79" s="203">
        <v>2.76</v>
      </c>
      <c r="Q79" s="203">
        <v>0.08</v>
      </c>
      <c r="R79" s="203">
        <v>0.43</v>
      </c>
      <c r="S79" s="203">
        <v>0.27</v>
      </c>
      <c r="T79" s="203">
        <v>0</v>
      </c>
      <c r="U79" s="203">
        <v>10.82</v>
      </c>
      <c r="V79" s="203">
        <v>0.21</v>
      </c>
      <c r="W79" s="203">
        <v>0.46</v>
      </c>
      <c r="X79" s="203">
        <v>1.5</v>
      </c>
      <c r="Y79" s="203">
        <v>0</v>
      </c>
      <c r="Z79" s="203">
        <v>2.82</v>
      </c>
      <c r="AA79" s="203">
        <v>0.91</v>
      </c>
      <c r="AB79" s="203">
        <v>0</v>
      </c>
      <c r="AC79" s="203">
        <v>2.48</v>
      </c>
      <c r="AD79" s="203">
        <v>0</v>
      </c>
      <c r="AE79" s="203">
        <v>0</v>
      </c>
      <c r="AF79" s="203">
        <v>0</v>
      </c>
      <c r="AG79" s="203">
        <v>24.11</v>
      </c>
      <c r="AH79" s="203">
        <v>0</v>
      </c>
      <c r="AI79" s="203">
        <v>28.93</v>
      </c>
      <c r="AJ79" s="203">
        <v>0</v>
      </c>
      <c r="AK79" s="203">
        <v>1.8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11.09</v>
      </c>
      <c r="AS79" s="203">
        <v>17.989999999999998</v>
      </c>
      <c r="AT79" s="203">
        <v>23.25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6.55</v>
      </c>
      <c r="L80" s="203">
        <v>1.73</v>
      </c>
      <c r="M80" s="203">
        <v>0</v>
      </c>
      <c r="N80" s="203">
        <v>1.21</v>
      </c>
      <c r="O80" s="203">
        <v>1.01</v>
      </c>
      <c r="P80" s="203">
        <v>2.76</v>
      </c>
      <c r="Q80" s="203">
        <v>0.08</v>
      </c>
      <c r="R80" s="203">
        <v>0.43</v>
      </c>
      <c r="S80" s="203">
        <v>0.27</v>
      </c>
      <c r="T80" s="203">
        <v>0</v>
      </c>
      <c r="U80" s="203">
        <v>10.82</v>
      </c>
      <c r="V80" s="203">
        <v>0.21</v>
      </c>
      <c r="W80" s="203">
        <v>0.46</v>
      </c>
      <c r="X80" s="203">
        <v>1.5</v>
      </c>
      <c r="Y80" s="203">
        <v>0</v>
      </c>
      <c r="Z80" s="203">
        <v>2.82</v>
      </c>
      <c r="AA80" s="203">
        <v>0.91</v>
      </c>
      <c r="AB80" s="203">
        <v>0</v>
      </c>
      <c r="AC80" s="203">
        <v>2.48</v>
      </c>
      <c r="AD80" s="203">
        <v>0</v>
      </c>
      <c r="AE80" s="203">
        <v>0</v>
      </c>
      <c r="AF80" s="203">
        <v>0</v>
      </c>
      <c r="AG80" s="203">
        <v>24.11</v>
      </c>
      <c r="AH80" s="203">
        <v>0</v>
      </c>
      <c r="AI80" s="203">
        <v>28.93</v>
      </c>
      <c r="AJ80" s="203">
        <v>0</v>
      </c>
      <c r="AK80" s="203">
        <v>1.8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11.09</v>
      </c>
      <c r="AS80" s="203">
        <v>17.989999999999998</v>
      </c>
      <c r="AT80" s="203">
        <v>23.25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6.55</v>
      </c>
      <c r="L81" s="203">
        <v>1.73</v>
      </c>
      <c r="M81" s="203">
        <v>0</v>
      </c>
      <c r="N81" s="203">
        <v>1.21</v>
      </c>
      <c r="O81" s="203">
        <v>1.01</v>
      </c>
      <c r="P81" s="203">
        <v>2.76</v>
      </c>
      <c r="Q81" s="203">
        <v>0.08</v>
      </c>
      <c r="R81" s="203">
        <v>0.43</v>
      </c>
      <c r="S81" s="203">
        <v>0.27</v>
      </c>
      <c r="T81" s="203">
        <v>0</v>
      </c>
      <c r="U81" s="203">
        <v>10.82</v>
      </c>
      <c r="V81" s="203">
        <v>0.21</v>
      </c>
      <c r="W81" s="203">
        <v>0.46</v>
      </c>
      <c r="X81" s="203">
        <v>1.5</v>
      </c>
      <c r="Y81" s="203">
        <v>0</v>
      </c>
      <c r="Z81" s="203">
        <v>2.82</v>
      </c>
      <c r="AA81" s="203">
        <v>0.91</v>
      </c>
      <c r="AB81" s="203">
        <v>0</v>
      </c>
      <c r="AC81" s="203">
        <v>10.35</v>
      </c>
      <c r="AD81" s="203">
        <v>0</v>
      </c>
      <c r="AE81" s="203">
        <v>0</v>
      </c>
      <c r="AF81" s="203">
        <v>0</v>
      </c>
      <c r="AG81" s="203">
        <v>24.11</v>
      </c>
      <c r="AH81" s="203">
        <v>0</v>
      </c>
      <c r="AI81" s="203">
        <v>28.93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11.12</v>
      </c>
      <c r="AS81" s="203">
        <v>17.989999999999998</v>
      </c>
      <c r="AT81" s="203">
        <v>23.25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6.55</v>
      </c>
      <c r="L82" s="203">
        <v>1.73</v>
      </c>
      <c r="M82" s="203">
        <v>0</v>
      </c>
      <c r="N82" s="203">
        <v>1.21</v>
      </c>
      <c r="O82" s="203">
        <v>1.01</v>
      </c>
      <c r="P82" s="203">
        <v>2.76</v>
      </c>
      <c r="Q82" s="203">
        <v>0.08</v>
      </c>
      <c r="R82" s="203">
        <v>0.43</v>
      </c>
      <c r="S82" s="203">
        <v>0.27</v>
      </c>
      <c r="T82" s="203">
        <v>0</v>
      </c>
      <c r="U82" s="203">
        <v>10.82</v>
      </c>
      <c r="V82" s="203">
        <v>0.21</v>
      </c>
      <c r="W82" s="203">
        <v>0.46</v>
      </c>
      <c r="X82" s="203">
        <v>1.5</v>
      </c>
      <c r="Y82" s="203">
        <v>0</v>
      </c>
      <c r="Z82" s="203">
        <v>2.82</v>
      </c>
      <c r="AA82" s="203">
        <v>0.91</v>
      </c>
      <c r="AB82" s="203">
        <v>0</v>
      </c>
      <c r="AC82" s="203">
        <v>10.35</v>
      </c>
      <c r="AD82" s="203">
        <v>0</v>
      </c>
      <c r="AE82" s="203">
        <v>0</v>
      </c>
      <c r="AF82" s="203">
        <v>0</v>
      </c>
      <c r="AG82" s="203">
        <v>24.11</v>
      </c>
      <c r="AH82" s="203">
        <v>0</v>
      </c>
      <c r="AI82" s="203">
        <v>28.93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11.12</v>
      </c>
      <c r="AS82" s="203">
        <v>17.989999999999998</v>
      </c>
      <c r="AT82" s="203">
        <v>23.25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6.55</v>
      </c>
      <c r="L83" s="203">
        <v>1.73</v>
      </c>
      <c r="M83" s="203">
        <v>0</v>
      </c>
      <c r="N83" s="203">
        <v>1.21</v>
      </c>
      <c r="O83" s="203">
        <v>1.01</v>
      </c>
      <c r="P83" s="203">
        <v>2.76</v>
      </c>
      <c r="Q83" s="203">
        <v>0.08</v>
      </c>
      <c r="R83" s="203">
        <v>0.43</v>
      </c>
      <c r="S83" s="203">
        <v>0.27</v>
      </c>
      <c r="T83" s="203">
        <v>0</v>
      </c>
      <c r="U83" s="203">
        <v>10.82</v>
      </c>
      <c r="V83" s="203">
        <v>0.21</v>
      </c>
      <c r="W83" s="203">
        <v>0.46</v>
      </c>
      <c r="X83" s="203">
        <v>1.5</v>
      </c>
      <c r="Y83" s="203">
        <v>0</v>
      </c>
      <c r="Z83" s="203">
        <v>2.82</v>
      </c>
      <c r="AA83" s="203">
        <v>0.91</v>
      </c>
      <c r="AB83" s="203">
        <v>0</v>
      </c>
      <c r="AC83" s="203">
        <v>10.35</v>
      </c>
      <c r="AD83" s="203">
        <v>0</v>
      </c>
      <c r="AE83" s="203">
        <v>0</v>
      </c>
      <c r="AF83" s="203">
        <v>0</v>
      </c>
      <c r="AG83" s="203">
        <v>24.11</v>
      </c>
      <c r="AH83" s="203">
        <v>0</v>
      </c>
      <c r="AI83" s="203">
        <v>28.93</v>
      </c>
      <c r="AJ83" s="203">
        <v>0</v>
      </c>
      <c r="AK83" s="203">
        <v>10.59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11.12</v>
      </c>
      <c r="AS83" s="203">
        <v>17.989999999999998</v>
      </c>
      <c r="AT83" s="203">
        <v>23.25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6.55</v>
      </c>
      <c r="L84" s="203">
        <v>1.73</v>
      </c>
      <c r="M84" s="203">
        <v>0</v>
      </c>
      <c r="N84" s="203">
        <v>1.21</v>
      </c>
      <c r="O84" s="203">
        <v>1.01</v>
      </c>
      <c r="P84" s="203">
        <v>2.76</v>
      </c>
      <c r="Q84" s="203">
        <v>0.08</v>
      </c>
      <c r="R84" s="203">
        <v>0.43</v>
      </c>
      <c r="S84" s="203">
        <v>0.27</v>
      </c>
      <c r="T84" s="203">
        <v>0</v>
      </c>
      <c r="U84" s="203">
        <v>10.82</v>
      </c>
      <c r="V84" s="203">
        <v>0.21</v>
      </c>
      <c r="W84" s="203">
        <v>0.46</v>
      </c>
      <c r="X84" s="203">
        <v>1.5</v>
      </c>
      <c r="Y84" s="203">
        <v>0</v>
      </c>
      <c r="Z84" s="203">
        <v>2.82</v>
      </c>
      <c r="AA84" s="203">
        <v>0.91</v>
      </c>
      <c r="AB84" s="203">
        <v>0</v>
      </c>
      <c r="AC84" s="203">
        <v>10.35</v>
      </c>
      <c r="AD84" s="203">
        <v>0</v>
      </c>
      <c r="AE84" s="203">
        <v>0</v>
      </c>
      <c r="AF84" s="203">
        <v>0</v>
      </c>
      <c r="AG84" s="203">
        <v>24.11</v>
      </c>
      <c r="AH84" s="203">
        <v>0</v>
      </c>
      <c r="AI84" s="203">
        <v>28.93</v>
      </c>
      <c r="AJ84" s="203">
        <v>0</v>
      </c>
      <c r="AK84" s="203">
        <v>10.59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11.12</v>
      </c>
      <c r="AS84" s="203">
        <v>17.989999999999998</v>
      </c>
      <c r="AT84" s="203">
        <v>23.25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6.55</v>
      </c>
      <c r="L85" s="203">
        <v>1.73</v>
      </c>
      <c r="M85" s="203">
        <v>0</v>
      </c>
      <c r="N85" s="203">
        <v>1.21</v>
      </c>
      <c r="O85" s="203">
        <v>1.01</v>
      </c>
      <c r="P85" s="203">
        <v>2.76</v>
      </c>
      <c r="Q85" s="203">
        <v>0.08</v>
      </c>
      <c r="R85" s="203">
        <v>0.43</v>
      </c>
      <c r="S85" s="203">
        <v>0.27</v>
      </c>
      <c r="T85" s="203">
        <v>0</v>
      </c>
      <c r="U85" s="203">
        <v>10.82</v>
      </c>
      <c r="V85" s="203">
        <v>0.21</v>
      </c>
      <c r="W85" s="203">
        <v>0.46</v>
      </c>
      <c r="X85" s="203">
        <v>1.5</v>
      </c>
      <c r="Y85" s="203">
        <v>0</v>
      </c>
      <c r="Z85" s="203">
        <v>2.82</v>
      </c>
      <c r="AA85" s="203">
        <v>0.91</v>
      </c>
      <c r="AB85" s="203">
        <v>0</v>
      </c>
      <c r="AC85" s="203">
        <v>10.35</v>
      </c>
      <c r="AD85" s="203">
        <v>0</v>
      </c>
      <c r="AE85" s="203">
        <v>0</v>
      </c>
      <c r="AF85" s="203">
        <v>0</v>
      </c>
      <c r="AG85" s="203">
        <v>24.11</v>
      </c>
      <c r="AH85" s="203">
        <v>0</v>
      </c>
      <c r="AI85" s="203">
        <v>28.93</v>
      </c>
      <c r="AJ85" s="203">
        <v>0</v>
      </c>
      <c r="AK85" s="203">
        <v>10.59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11.12</v>
      </c>
      <c r="AS85" s="203">
        <v>17.989999999999998</v>
      </c>
      <c r="AT85" s="203">
        <v>23.25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6.55</v>
      </c>
      <c r="L86" s="203">
        <v>1.73</v>
      </c>
      <c r="M86" s="203">
        <v>0</v>
      </c>
      <c r="N86" s="203">
        <v>1.21</v>
      </c>
      <c r="O86" s="203">
        <v>1.01</v>
      </c>
      <c r="P86" s="203">
        <v>2.76</v>
      </c>
      <c r="Q86" s="203">
        <v>0.08</v>
      </c>
      <c r="R86" s="203">
        <v>0.43</v>
      </c>
      <c r="S86" s="203">
        <v>0.27</v>
      </c>
      <c r="T86" s="203">
        <v>0</v>
      </c>
      <c r="U86" s="203">
        <v>10.82</v>
      </c>
      <c r="V86" s="203">
        <v>0.21</v>
      </c>
      <c r="W86" s="203">
        <v>0.46</v>
      </c>
      <c r="X86" s="203">
        <v>1.5</v>
      </c>
      <c r="Y86" s="203">
        <v>0</v>
      </c>
      <c r="Z86" s="203">
        <v>2.82</v>
      </c>
      <c r="AA86" s="203">
        <v>0.91</v>
      </c>
      <c r="AB86" s="203">
        <v>0</v>
      </c>
      <c r="AC86" s="203">
        <v>10.35</v>
      </c>
      <c r="AD86" s="203">
        <v>0</v>
      </c>
      <c r="AE86" s="203">
        <v>0</v>
      </c>
      <c r="AF86" s="203">
        <v>0</v>
      </c>
      <c r="AG86" s="203">
        <v>24.11</v>
      </c>
      <c r="AH86" s="203">
        <v>0</v>
      </c>
      <c r="AI86" s="203">
        <v>28.93</v>
      </c>
      <c r="AJ86" s="203">
        <v>0</v>
      </c>
      <c r="AK86" s="203">
        <v>10.59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11.12</v>
      </c>
      <c r="AS86" s="203">
        <v>17.989999999999998</v>
      </c>
      <c r="AT86" s="203">
        <v>23.25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6.55</v>
      </c>
      <c r="L87" s="203">
        <v>1.73</v>
      </c>
      <c r="M87" s="203">
        <v>0</v>
      </c>
      <c r="N87" s="203">
        <v>1.21</v>
      </c>
      <c r="O87" s="203">
        <v>1.01</v>
      </c>
      <c r="P87" s="203">
        <v>2.76</v>
      </c>
      <c r="Q87" s="203">
        <v>0.08</v>
      </c>
      <c r="R87" s="203">
        <v>0.43</v>
      </c>
      <c r="S87" s="203">
        <v>0.27</v>
      </c>
      <c r="T87" s="203">
        <v>0</v>
      </c>
      <c r="U87" s="203">
        <v>10.82</v>
      </c>
      <c r="V87" s="203">
        <v>0.21</v>
      </c>
      <c r="W87" s="203">
        <v>0.46</v>
      </c>
      <c r="X87" s="203">
        <v>1.5</v>
      </c>
      <c r="Y87" s="203">
        <v>0</v>
      </c>
      <c r="Z87" s="203">
        <v>2.82</v>
      </c>
      <c r="AA87" s="203">
        <v>0.91</v>
      </c>
      <c r="AB87" s="203">
        <v>0</v>
      </c>
      <c r="AC87" s="203">
        <v>10.35</v>
      </c>
      <c r="AD87" s="203">
        <v>0</v>
      </c>
      <c r="AE87" s="203">
        <v>0</v>
      </c>
      <c r="AF87" s="203">
        <v>0</v>
      </c>
      <c r="AG87" s="203">
        <v>24.11</v>
      </c>
      <c r="AH87" s="203">
        <v>0</v>
      </c>
      <c r="AI87" s="203">
        <v>28.93</v>
      </c>
      <c r="AJ87" s="203">
        <v>0</v>
      </c>
      <c r="AK87" s="203">
        <v>9.01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11.15</v>
      </c>
      <c r="AS87" s="203">
        <v>17.989999999999998</v>
      </c>
      <c r="AT87" s="203">
        <v>23.25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6.55</v>
      </c>
      <c r="L88" s="203">
        <v>1.73</v>
      </c>
      <c r="M88" s="203">
        <v>0</v>
      </c>
      <c r="N88" s="203">
        <v>1.21</v>
      </c>
      <c r="O88" s="203">
        <v>1.01</v>
      </c>
      <c r="P88" s="203">
        <v>2.76</v>
      </c>
      <c r="Q88" s="203">
        <v>0.08</v>
      </c>
      <c r="R88" s="203">
        <v>0.43</v>
      </c>
      <c r="S88" s="203">
        <v>0.27</v>
      </c>
      <c r="T88" s="203">
        <v>0</v>
      </c>
      <c r="U88" s="203">
        <v>10.82</v>
      </c>
      <c r="V88" s="203">
        <v>0.21</v>
      </c>
      <c r="W88" s="203">
        <v>0.46</v>
      </c>
      <c r="X88" s="203">
        <v>1.5</v>
      </c>
      <c r="Y88" s="203">
        <v>0</v>
      </c>
      <c r="Z88" s="203">
        <v>2.82</v>
      </c>
      <c r="AA88" s="203">
        <v>0.91</v>
      </c>
      <c r="AB88" s="203">
        <v>0</v>
      </c>
      <c r="AC88" s="203">
        <v>10.35</v>
      </c>
      <c r="AD88" s="203">
        <v>0</v>
      </c>
      <c r="AE88" s="203">
        <v>0</v>
      </c>
      <c r="AF88" s="203">
        <v>0</v>
      </c>
      <c r="AG88" s="203">
        <v>24.11</v>
      </c>
      <c r="AH88" s="203">
        <v>0</v>
      </c>
      <c r="AI88" s="203">
        <v>28.93</v>
      </c>
      <c r="AJ88" s="203">
        <v>0</v>
      </c>
      <c r="AK88" s="203">
        <v>9.01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11.15</v>
      </c>
      <c r="AS88" s="203">
        <v>17.989999999999998</v>
      </c>
      <c r="AT88" s="203">
        <v>23.25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6.55</v>
      </c>
      <c r="L89" s="203">
        <v>1.73</v>
      </c>
      <c r="M89" s="203">
        <v>0</v>
      </c>
      <c r="N89" s="203">
        <v>1.21</v>
      </c>
      <c r="O89" s="203">
        <v>1.01</v>
      </c>
      <c r="P89" s="203">
        <v>2.76</v>
      </c>
      <c r="Q89" s="203">
        <v>0.08</v>
      </c>
      <c r="R89" s="203">
        <v>0.43</v>
      </c>
      <c r="S89" s="203">
        <v>0.27</v>
      </c>
      <c r="T89" s="203">
        <v>0</v>
      </c>
      <c r="U89" s="203">
        <v>10.82</v>
      </c>
      <c r="V89" s="203">
        <v>0.21</v>
      </c>
      <c r="W89" s="203">
        <v>0.46</v>
      </c>
      <c r="X89" s="203">
        <v>1.5</v>
      </c>
      <c r="Y89" s="203">
        <v>0</v>
      </c>
      <c r="Z89" s="203">
        <v>2.82</v>
      </c>
      <c r="AA89" s="203">
        <v>0.91</v>
      </c>
      <c r="AB89" s="203">
        <v>0</v>
      </c>
      <c r="AC89" s="203">
        <v>10.35</v>
      </c>
      <c r="AD89" s="203">
        <v>0</v>
      </c>
      <c r="AE89" s="203">
        <v>0</v>
      </c>
      <c r="AF89" s="203">
        <v>0</v>
      </c>
      <c r="AG89" s="203">
        <v>24.11</v>
      </c>
      <c r="AH89" s="203">
        <v>0</v>
      </c>
      <c r="AI89" s="203">
        <v>28.93</v>
      </c>
      <c r="AJ89" s="203">
        <v>0</v>
      </c>
      <c r="AK89" s="203">
        <v>9.01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11.15</v>
      </c>
      <c r="AS89" s="203">
        <v>17.989999999999998</v>
      </c>
      <c r="AT89" s="203">
        <v>23.25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20.14</v>
      </c>
      <c r="L90" s="203">
        <v>1.73</v>
      </c>
      <c r="M90" s="203">
        <v>0</v>
      </c>
      <c r="N90" s="203">
        <v>1.21</v>
      </c>
      <c r="O90" s="203">
        <v>1.01</v>
      </c>
      <c r="P90" s="203">
        <v>2.76</v>
      </c>
      <c r="Q90" s="203">
        <v>0.08</v>
      </c>
      <c r="R90" s="203">
        <v>0.43</v>
      </c>
      <c r="S90" s="203">
        <v>0.27</v>
      </c>
      <c r="T90" s="203">
        <v>0</v>
      </c>
      <c r="U90" s="203">
        <v>10.82</v>
      </c>
      <c r="V90" s="203">
        <v>0.21</v>
      </c>
      <c r="W90" s="203">
        <v>0.46</v>
      </c>
      <c r="X90" s="203">
        <v>1.5</v>
      </c>
      <c r="Y90" s="203">
        <v>0</v>
      </c>
      <c r="Z90" s="203">
        <v>2.82</v>
      </c>
      <c r="AA90" s="203">
        <v>0.91</v>
      </c>
      <c r="AB90" s="203">
        <v>0</v>
      </c>
      <c r="AC90" s="203">
        <v>10.35</v>
      </c>
      <c r="AD90" s="203">
        <v>0</v>
      </c>
      <c r="AE90" s="203">
        <v>0</v>
      </c>
      <c r="AF90" s="203">
        <v>0</v>
      </c>
      <c r="AG90" s="203">
        <v>24.11</v>
      </c>
      <c r="AH90" s="203">
        <v>0</v>
      </c>
      <c r="AI90" s="203">
        <v>28.93</v>
      </c>
      <c r="AJ90" s="203">
        <v>0</v>
      </c>
      <c r="AK90" s="203">
        <v>9.01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11.15</v>
      </c>
      <c r="AS90" s="203">
        <v>17.989999999999998</v>
      </c>
      <c r="AT90" s="203">
        <v>23.25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24.95</v>
      </c>
      <c r="L91" s="203">
        <v>1.73</v>
      </c>
      <c r="M91" s="203">
        <v>0</v>
      </c>
      <c r="N91" s="203">
        <v>1.21</v>
      </c>
      <c r="O91" s="203">
        <v>1.01</v>
      </c>
      <c r="P91" s="203">
        <v>2.76</v>
      </c>
      <c r="Q91" s="203">
        <v>0.08</v>
      </c>
      <c r="R91" s="203">
        <v>0.43</v>
      </c>
      <c r="S91" s="203">
        <v>0.27</v>
      </c>
      <c r="T91" s="203">
        <v>0</v>
      </c>
      <c r="U91" s="203">
        <v>10.82</v>
      </c>
      <c r="V91" s="203">
        <v>0.21</v>
      </c>
      <c r="W91" s="203">
        <v>0.46</v>
      </c>
      <c r="X91" s="203">
        <v>1.5</v>
      </c>
      <c r="Y91" s="203">
        <v>0</v>
      </c>
      <c r="Z91" s="203">
        <v>2.82</v>
      </c>
      <c r="AA91" s="203">
        <v>0.91</v>
      </c>
      <c r="AB91" s="203">
        <v>0</v>
      </c>
      <c r="AC91" s="203">
        <v>10.58</v>
      </c>
      <c r="AD91" s="203">
        <v>0</v>
      </c>
      <c r="AE91" s="203">
        <v>0</v>
      </c>
      <c r="AF91" s="203">
        <v>0</v>
      </c>
      <c r="AG91" s="203">
        <v>24.11</v>
      </c>
      <c r="AH91" s="203">
        <v>0</v>
      </c>
      <c r="AI91" s="203">
        <v>28.93</v>
      </c>
      <c r="AJ91" s="203">
        <v>0</v>
      </c>
      <c r="AK91" s="203">
        <v>9.01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11.17</v>
      </c>
      <c r="AS91" s="203">
        <v>17.989999999999998</v>
      </c>
      <c r="AT91" s="203">
        <v>23.25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44.15</v>
      </c>
      <c r="L92" s="203">
        <v>1.73</v>
      </c>
      <c r="M92" s="203">
        <v>0</v>
      </c>
      <c r="N92" s="203">
        <v>1.21</v>
      </c>
      <c r="O92" s="203">
        <v>1.01</v>
      </c>
      <c r="P92" s="203">
        <v>2.76</v>
      </c>
      <c r="Q92" s="203">
        <v>0.08</v>
      </c>
      <c r="R92" s="203">
        <v>0.43</v>
      </c>
      <c r="S92" s="203">
        <v>0.27</v>
      </c>
      <c r="T92" s="203">
        <v>0</v>
      </c>
      <c r="U92" s="203">
        <v>10.82</v>
      </c>
      <c r="V92" s="203">
        <v>0.21</v>
      </c>
      <c r="W92" s="203">
        <v>0.46</v>
      </c>
      <c r="X92" s="203">
        <v>1.5</v>
      </c>
      <c r="Y92" s="203">
        <v>0</v>
      </c>
      <c r="Z92" s="203">
        <v>2.82</v>
      </c>
      <c r="AA92" s="203">
        <v>0.91</v>
      </c>
      <c r="AB92" s="203">
        <v>0</v>
      </c>
      <c r="AC92" s="203">
        <v>10.58</v>
      </c>
      <c r="AD92" s="203">
        <v>0</v>
      </c>
      <c r="AE92" s="203">
        <v>0</v>
      </c>
      <c r="AF92" s="203">
        <v>0</v>
      </c>
      <c r="AG92" s="203">
        <v>24.11</v>
      </c>
      <c r="AH92" s="203">
        <v>0</v>
      </c>
      <c r="AI92" s="203">
        <v>28.93</v>
      </c>
      <c r="AJ92" s="203">
        <v>0</v>
      </c>
      <c r="AK92" s="203">
        <v>9.01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11.23</v>
      </c>
      <c r="AS92" s="203">
        <v>17.989999999999998</v>
      </c>
      <c r="AT92" s="203">
        <v>23.25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76.790000000000006</v>
      </c>
      <c r="L93" s="203">
        <v>1.73</v>
      </c>
      <c r="M93" s="203">
        <v>0</v>
      </c>
      <c r="N93" s="203">
        <v>1.21</v>
      </c>
      <c r="O93" s="203">
        <v>1.01</v>
      </c>
      <c r="P93" s="203">
        <v>2.76</v>
      </c>
      <c r="Q93" s="203">
        <v>0.08</v>
      </c>
      <c r="R93" s="203">
        <v>0.43</v>
      </c>
      <c r="S93" s="203">
        <v>0.27</v>
      </c>
      <c r="T93" s="203">
        <v>0</v>
      </c>
      <c r="U93" s="203">
        <v>10.82</v>
      </c>
      <c r="V93" s="203">
        <v>0.21</v>
      </c>
      <c r="W93" s="203">
        <v>0.46</v>
      </c>
      <c r="X93" s="203">
        <v>1.5</v>
      </c>
      <c r="Y93" s="203">
        <v>0</v>
      </c>
      <c r="Z93" s="203">
        <v>2.82</v>
      </c>
      <c r="AA93" s="203">
        <v>0.91</v>
      </c>
      <c r="AB93" s="203">
        <v>0</v>
      </c>
      <c r="AC93" s="203">
        <v>10.58</v>
      </c>
      <c r="AD93" s="203">
        <v>0</v>
      </c>
      <c r="AE93" s="203">
        <v>0</v>
      </c>
      <c r="AF93" s="203">
        <v>0</v>
      </c>
      <c r="AG93" s="203">
        <v>24.11</v>
      </c>
      <c r="AH93" s="203">
        <v>0</v>
      </c>
      <c r="AI93" s="203">
        <v>28.93</v>
      </c>
      <c r="AJ93" s="203">
        <v>0</v>
      </c>
      <c r="AK93" s="203">
        <v>9.01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11.23</v>
      </c>
      <c r="AS93" s="203">
        <v>17.989999999999998</v>
      </c>
      <c r="AT93" s="203">
        <v>23.25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76.790000000000006</v>
      </c>
      <c r="L94" s="203">
        <v>1.73</v>
      </c>
      <c r="M94" s="203">
        <v>0</v>
      </c>
      <c r="N94" s="203">
        <v>1.21</v>
      </c>
      <c r="O94" s="203">
        <v>1.01</v>
      </c>
      <c r="P94" s="203">
        <v>2.76</v>
      </c>
      <c r="Q94" s="203">
        <v>0.08</v>
      </c>
      <c r="R94" s="203">
        <v>0.43</v>
      </c>
      <c r="S94" s="203">
        <v>0.27</v>
      </c>
      <c r="T94" s="203">
        <v>0</v>
      </c>
      <c r="U94" s="203">
        <v>10.82</v>
      </c>
      <c r="V94" s="203">
        <v>0</v>
      </c>
      <c r="W94" s="203">
        <v>0.46</v>
      </c>
      <c r="X94" s="203">
        <v>1.5</v>
      </c>
      <c r="Y94" s="203">
        <v>0</v>
      </c>
      <c r="Z94" s="203">
        <v>2.82</v>
      </c>
      <c r="AA94" s="203">
        <v>0.91</v>
      </c>
      <c r="AB94" s="203">
        <v>0</v>
      </c>
      <c r="AC94" s="203">
        <v>10.58</v>
      </c>
      <c r="AD94" s="203">
        <v>0</v>
      </c>
      <c r="AE94" s="203">
        <v>0</v>
      </c>
      <c r="AF94" s="203">
        <v>0</v>
      </c>
      <c r="AG94" s="203">
        <v>24.11</v>
      </c>
      <c r="AH94" s="203">
        <v>0</v>
      </c>
      <c r="AI94" s="203">
        <v>28.93</v>
      </c>
      <c r="AJ94" s="203">
        <v>0</v>
      </c>
      <c r="AK94" s="203">
        <v>9.01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11.23</v>
      </c>
      <c r="AS94" s="203">
        <v>17.989999999999998</v>
      </c>
      <c r="AT94" s="203">
        <v>23.25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76.790000000000006</v>
      </c>
      <c r="L95" s="203">
        <v>23.25</v>
      </c>
      <c r="M95" s="203">
        <v>0</v>
      </c>
      <c r="N95" s="203">
        <v>1.21</v>
      </c>
      <c r="O95" s="203">
        <v>1.01</v>
      </c>
      <c r="P95" s="203">
        <v>2.76</v>
      </c>
      <c r="Q95" s="203">
        <v>1.18</v>
      </c>
      <c r="R95" s="203">
        <v>5.24</v>
      </c>
      <c r="S95" s="203">
        <v>3.02</v>
      </c>
      <c r="T95" s="203">
        <v>0</v>
      </c>
      <c r="U95" s="203">
        <v>10.82</v>
      </c>
      <c r="V95" s="203">
        <v>2.4</v>
      </c>
      <c r="W95" s="203">
        <v>0.46</v>
      </c>
      <c r="X95" s="203">
        <v>1.5</v>
      </c>
      <c r="Y95" s="203">
        <v>0</v>
      </c>
      <c r="Z95" s="203">
        <v>2.82</v>
      </c>
      <c r="AA95" s="203">
        <v>11.39</v>
      </c>
      <c r="AB95" s="203">
        <v>0</v>
      </c>
      <c r="AC95" s="203">
        <v>10.58</v>
      </c>
      <c r="AD95" s="203">
        <v>0</v>
      </c>
      <c r="AE95" s="203">
        <v>0</v>
      </c>
      <c r="AF95" s="203">
        <v>0</v>
      </c>
      <c r="AG95" s="203">
        <v>24.11</v>
      </c>
      <c r="AH95" s="203">
        <v>0</v>
      </c>
      <c r="AI95" s="203">
        <v>28.93</v>
      </c>
      <c r="AJ95" s="203">
        <v>0</v>
      </c>
      <c r="AK95" s="203">
        <v>9.01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11.23</v>
      </c>
      <c r="AS95" s="203">
        <v>17.989999999999998</v>
      </c>
      <c r="AT95" s="203">
        <v>23.25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76.790000000000006</v>
      </c>
      <c r="L96" s="203">
        <v>23.25</v>
      </c>
      <c r="M96" s="203">
        <v>0</v>
      </c>
      <c r="N96" s="203">
        <v>1.21</v>
      </c>
      <c r="O96" s="203">
        <v>1.01</v>
      </c>
      <c r="P96" s="203">
        <v>2.76</v>
      </c>
      <c r="Q96" s="203">
        <v>1.18</v>
      </c>
      <c r="R96" s="203">
        <v>5.24</v>
      </c>
      <c r="S96" s="203">
        <v>3.02</v>
      </c>
      <c r="T96" s="203">
        <v>0</v>
      </c>
      <c r="U96" s="203">
        <v>10.82</v>
      </c>
      <c r="V96" s="203">
        <v>2.4</v>
      </c>
      <c r="W96" s="203">
        <v>0.46</v>
      </c>
      <c r="X96" s="203">
        <v>1.5</v>
      </c>
      <c r="Y96" s="203">
        <v>0</v>
      </c>
      <c r="Z96" s="203">
        <v>2.82</v>
      </c>
      <c r="AA96" s="203">
        <v>11.39</v>
      </c>
      <c r="AB96" s="203">
        <v>0</v>
      </c>
      <c r="AC96" s="203">
        <v>10.58</v>
      </c>
      <c r="AD96" s="203">
        <v>0</v>
      </c>
      <c r="AE96" s="203">
        <v>0</v>
      </c>
      <c r="AF96" s="203">
        <v>0</v>
      </c>
      <c r="AG96" s="203">
        <v>24.11</v>
      </c>
      <c r="AH96" s="203">
        <v>0</v>
      </c>
      <c r="AI96" s="203">
        <v>28.93</v>
      </c>
      <c r="AJ96" s="203">
        <v>0</v>
      </c>
      <c r="AK96" s="203">
        <v>9.01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11.28</v>
      </c>
      <c r="AS96" s="203">
        <v>17.989999999999998</v>
      </c>
      <c r="AT96" s="203">
        <v>23.25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76.790000000000006</v>
      </c>
      <c r="L97" s="203">
        <v>23.25</v>
      </c>
      <c r="M97" s="203">
        <v>0</v>
      </c>
      <c r="N97" s="203">
        <v>1.21</v>
      </c>
      <c r="O97" s="203">
        <v>1.01</v>
      </c>
      <c r="P97" s="203">
        <v>2.76</v>
      </c>
      <c r="Q97" s="203">
        <v>1.18</v>
      </c>
      <c r="R97" s="203">
        <v>5.24</v>
      </c>
      <c r="S97" s="203">
        <v>3.02</v>
      </c>
      <c r="T97" s="203">
        <v>0</v>
      </c>
      <c r="U97" s="203">
        <v>10.82</v>
      </c>
      <c r="V97" s="203">
        <v>2.4</v>
      </c>
      <c r="W97" s="203">
        <v>0.46</v>
      </c>
      <c r="X97" s="203">
        <v>1.5</v>
      </c>
      <c r="Y97" s="203">
        <v>0</v>
      </c>
      <c r="Z97" s="203">
        <v>2.82</v>
      </c>
      <c r="AA97" s="203">
        <v>11.39</v>
      </c>
      <c r="AB97" s="203">
        <v>0</v>
      </c>
      <c r="AC97" s="203">
        <v>10.58</v>
      </c>
      <c r="AD97" s="203">
        <v>0</v>
      </c>
      <c r="AE97" s="203">
        <v>0</v>
      </c>
      <c r="AF97" s="203">
        <v>0</v>
      </c>
      <c r="AG97" s="203">
        <v>24.11</v>
      </c>
      <c r="AH97" s="203">
        <v>0</v>
      </c>
      <c r="AI97" s="203">
        <v>28.93</v>
      </c>
      <c r="AJ97" s="203">
        <v>0</v>
      </c>
      <c r="AK97" s="203">
        <v>9.01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11.28</v>
      </c>
      <c r="AS97" s="203">
        <v>17.989999999999998</v>
      </c>
      <c r="AT97" s="203">
        <v>23.25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76.790000000000006</v>
      </c>
      <c r="L98" s="203">
        <v>23.25</v>
      </c>
      <c r="M98" s="203">
        <v>0</v>
      </c>
      <c r="N98" s="203">
        <v>1.21</v>
      </c>
      <c r="O98" s="203">
        <v>1.01</v>
      </c>
      <c r="P98" s="203">
        <v>2.76</v>
      </c>
      <c r="Q98" s="203">
        <v>1.18</v>
      </c>
      <c r="R98" s="203">
        <v>5.24</v>
      </c>
      <c r="S98" s="203">
        <v>3.02</v>
      </c>
      <c r="T98" s="203">
        <v>0</v>
      </c>
      <c r="U98" s="203">
        <v>10.82</v>
      </c>
      <c r="V98" s="203">
        <v>2.4</v>
      </c>
      <c r="W98" s="203">
        <v>0.46</v>
      </c>
      <c r="X98" s="203">
        <v>1.5</v>
      </c>
      <c r="Y98" s="203">
        <v>0</v>
      </c>
      <c r="Z98" s="203">
        <v>2.82</v>
      </c>
      <c r="AA98" s="203">
        <v>11.39</v>
      </c>
      <c r="AB98" s="203">
        <v>0</v>
      </c>
      <c r="AC98" s="203">
        <v>10.58</v>
      </c>
      <c r="AD98" s="203">
        <v>0</v>
      </c>
      <c r="AE98" s="203">
        <v>0</v>
      </c>
      <c r="AF98" s="203">
        <v>0</v>
      </c>
      <c r="AG98" s="203">
        <v>24.11</v>
      </c>
      <c r="AH98" s="203">
        <v>0</v>
      </c>
      <c r="AI98" s="203">
        <v>28.93</v>
      </c>
      <c r="AJ98" s="203">
        <v>0</v>
      </c>
      <c r="AK98" s="203">
        <v>9.01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11.28</v>
      </c>
      <c r="AS98" s="203">
        <v>17.989999999999998</v>
      </c>
      <c r="AT98" s="203">
        <v>23.25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1.1869225000000001</v>
      </c>
      <c r="L99">
        <f t="shared" si="0"/>
        <v>0.24678750000000013</v>
      </c>
      <c r="M99">
        <f t="shared" si="0"/>
        <v>0</v>
      </c>
      <c r="N99">
        <f t="shared" si="0"/>
        <v>2.9039999999999941E-2</v>
      </c>
      <c r="O99">
        <f t="shared" si="0"/>
        <v>2.4240000000000029E-2</v>
      </c>
      <c r="P99">
        <f t="shared" si="0"/>
        <v>6.623999999999991E-2</v>
      </c>
      <c r="Q99">
        <f t="shared" si="0"/>
        <v>1.0817499999999982E-2</v>
      </c>
      <c r="R99">
        <f t="shared" si="0"/>
        <v>4.8332500000000111E-2</v>
      </c>
      <c r="S99">
        <f t="shared" si="0"/>
        <v>2.9739999999999992E-2</v>
      </c>
      <c r="T99">
        <f t="shared" si="0"/>
        <v>0</v>
      </c>
      <c r="U99">
        <f t="shared" si="0"/>
        <v>0.25968000000000052</v>
      </c>
      <c r="V99">
        <f t="shared" si="0"/>
        <v>1.8720000000000004E-2</v>
      </c>
      <c r="W99">
        <f t="shared" si="0"/>
        <v>2.1294999999999953E-2</v>
      </c>
      <c r="X99">
        <f t="shared" si="0"/>
        <v>3.7304999999999998E-2</v>
      </c>
      <c r="Y99">
        <f t="shared" si="0"/>
        <v>0</v>
      </c>
      <c r="Z99">
        <f t="shared" si="0"/>
        <v>0.2140225000000005</v>
      </c>
      <c r="AA99">
        <f t="shared" si="0"/>
        <v>7.4349999999999972E-2</v>
      </c>
      <c r="AB99">
        <f t="shared" si="0"/>
        <v>0</v>
      </c>
      <c r="AC99">
        <f t="shared" si="0"/>
        <v>0.2376875000000003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0.17175499999999988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0.26621750000000005</v>
      </c>
      <c r="AS99">
        <f t="shared" si="0"/>
        <v>0.43105499999999997</v>
      </c>
      <c r="AT99">
        <f t="shared" si="0"/>
        <v>0.55800000000000005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9.09</v>
      </c>
      <c r="AH3" s="203">
        <v>0</v>
      </c>
      <c r="AI3" s="203">
        <v>10.91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9.09</v>
      </c>
      <c r="AH4" s="203">
        <v>0</v>
      </c>
      <c r="AI4" s="203">
        <v>10.91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9.09</v>
      </c>
      <c r="AH5" s="203">
        <v>0</v>
      </c>
      <c r="AI5" s="203">
        <v>10.91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9.09</v>
      </c>
      <c r="AH6" s="203">
        <v>0</v>
      </c>
      <c r="AI6" s="203">
        <v>10.91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9.09</v>
      </c>
      <c r="AH7" s="203">
        <v>0</v>
      </c>
      <c r="AI7" s="203">
        <v>10.91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9.09</v>
      </c>
      <c r="AH8" s="203">
        <v>0</v>
      </c>
      <c r="AI8" s="203">
        <v>10.91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9.09</v>
      </c>
      <c r="AH9" s="203">
        <v>0</v>
      </c>
      <c r="AI9" s="203">
        <v>10.91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9.09</v>
      </c>
      <c r="AH10" s="203">
        <v>0</v>
      </c>
      <c r="AI10" s="203">
        <v>10.91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9.09</v>
      </c>
      <c r="AH11" s="203">
        <v>0</v>
      </c>
      <c r="AI11" s="203">
        <v>10.91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9.09</v>
      </c>
      <c r="AH12" s="203">
        <v>0</v>
      </c>
      <c r="AI12" s="203">
        <v>10.91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9.09</v>
      </c>
      <c r="AH13" s="203">
        <v>0</v>
      </c>
      <c r="AI13" s="203">
        <v>10.91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9.09</v>
      </c>
      <c r="AH14" s="203">
        <v>0</v>
      </c>
      <c r="AI14" s="203">
        <v>10.91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9.09</v>
      </c>
      <c r="AH15" s="203">
        <v>0</v>
      </c>
      <c r="AI15" s="203">
        <v>10.91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9.09</v>
      </c>
      <c r="AH16" s="203">
        <v>0</v>
      </c>
      <c r="AI16" s="203">
        <v>10.91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9.09</v>
      </c>
      <c r="AH17" s="203">
        <v>0</v>
      </c>
      <c r="AI17" s="203">
        <v>10.91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9.09</v>
      </c>
      <c r="AH18" s="203">
        <v>0</v>
      </c>
      <c r="AI18" s="203">
        <v>10.91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9.09</v>
      </c>
      <c r="AH19" s="203">
        <v>0</v>
      </c>
      <c r="AI19" s="203">
        <v>10.91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9.09</v>
      </c>
      <c r="AH20" s="203">
        <v>0</v>
      </c>
      <c r="AI20" s="203">
        <v>10.91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9.09</v>
      </c>
      <c r="AH21" s="203">
        <v>0</v>
      </c>
      <c r="AI21" s="203">
        <v>10.91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9.09</v>
      </c>
      <c r="AH22" s="203">
        <v>0</v>
      </c>
      <c r="AI22" s="203">
        <v>10.91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9.09</v>
      </c>
      <c r="AH23" s="203">
        <v>0</v>
      </c>
      <c r="AI23" s="203">
        <v>10.91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9.09</v>
      </c>
      <c r="AH24" s="203">
        <v>0</v>
      </c>
      <c r="AI24" s="203">
        <v>10.91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9.09</v>
      </c>
      <c r="AH25" s="203">
        <v>0</v>
      </c>
      <c r="AI25" s="203">
        <v>10.91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9.09</v>
      </c>
      <c r="AH26" s="203">
        <v>0</v>
      </c>
      <c r="AI26" s="203">
        <v>10.91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9.09</v>
      </c>
      <c r="AH27" s="203">
        <v>0</v>
      </c>
      <c r="AI27" s="203">
        <v>10.91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9.09</v>
      </c>
      <c r="AH28" s="203">
        <v>0</v>
      </c>
      <c r="AI28" s="203">
        <v>10.91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9.09</v>
      </c>
      <c r="AH29" s="203">
        <v>0</v>
      </c>
      <c r="AI29" s="203">
        <v>10.91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9.09</v>
      </c>
      <c r="AH30" s="203">
        <v>0</v>
      </c>
      <c r="AI30" s="203">
        <v>10.91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9.09</v>
      </c>
      <c r="AH31" s="203">
        <v>0</v>
      </c>
      <c r="AI31" s="203">
        <v>10.91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9.09</v>
      </c>
      <c r="AH32" s="203">
        <v>0</v>
      </c>
      <c r="AI32" s="203">
        <v>10.91</v>
      </c>
      <c r="AJ32" s="203">
        <v>0</v>
      </c>
      <c r="AK32" s="203">
        <v>0.84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9.09</v>
      </c>
      <c r="AH33" s="203">
        <v>0</v>
      </c>
      <c r="AI33" s="203">
        <v>10.91</v>
      </c>
      <c r="AJ33" s="203">
        <v>0</v>
      </c>
      <c r="AK33" s="203">
        <v>0.84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9.09</v>
      </c>
      <c r="AH34" s="203">
        <v>0</v>
      </c>
      <c r="AI34" s="203">
        <v>10.91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9.09</v>
      </c>
      <c r="AH35" s="203">
        <v>0</v>
      </c>
      <c r="AI35" s="203">
        <v>10.91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9.09</v>
      </c>
      <c r="AH36" s="203">
        <v>0</v>
      </c>
      <c r="AI36" s="203">
        <v>10.91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9.09</v>
      </c>
      <c r="AH37" s="203">
        <v>0</v>
      </c>
      <c r="AI37" s="203">
        <v>10.91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9.09</v>
      </c>
      <c r="AH38" s="203">
        <v>0</v>
      </c>
      <c r="AI38" s="203">
        <v>10.91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9.09</v>
      </c>
      <c r="AH39" s="203">
        <v>0</v>
      </c>
      <c r="AI39" s="203">
        <v>10.91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9.09</v>
      </c>
      <c r="AH40" s="203">
        <v>0</v>
      </c>
      <c r="AI40" s="203">
        <v>10.91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9.09</v>
      </c>
      <c r="AH41" s="203">
        <v>0</v>
      </c>
      <c r="AI41" s="203">
        <v>10.91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9.09</v>
      </c>
      <c r="AH42" s="203">
        <v>0</v>
      </c>
      <c r="AI42" s="203">
        <v>10.91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9.09</v>
      </c>
      <c r="AH43" s="203">
        <v>0</v>
      </c>
      <c r="AI43" s="203">
        <v>10.91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9.09</v>
      </c>
      <c r="AH44" s="203">
        <v>0</v>
      </c>
      <c r="AI44" s="203">
        <v>10.91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9.09</v>
      </c>
      <c r="AH45" s="203">
        <v>0</v>
      </c>
      <c r="AI45" s="203">
        <v>10.91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9.09</v>
      </c>
      <c r="AH46" s="203">
        <v>0</v>
      </c>
      <c r="AI46" s="203">
        <v>10.91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9.09</v>
      </c>
      <c r="AH47" s="203">
        <v>0</v>
      </c>
      <c r="AI47" s="203">
        <v>10.91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9.09</v>
      </c>
      <c r="AH48" s="203">
        <v>0</v>
      </c>
      <c r="AI48" s="203">
        <v>10.91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9.09</v>
      </c>
      <c r="AH49" s="203">
        <v>0</v>
      </c>
      <c r="AI49" s="203">
        <v>10.91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9.09</v>
      </c>
      <c r="AH50" s="203">
        <v>0</v>
      </c>
      <c r="AI50" s="203">
        <v>10.91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9.09</v>
      </c>
      <c r="AH51" s="203">
        <v>0</v>
      </c>
      <c r="AI51" s="203">
        <v>10.91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9.09</v>
      </c>
      <c r="AH52" s="203">
        <v>0</v>
      </c>
      <c r="AI52" s="203">
        <v>10.91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9.09</v>
      </c>
      <c r="AH53" s="203">
        <v>0</v>
      </c>
      <c r="AI53" s="203">
        <v>10.91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9.09</v>
      </c>
      <c r="AH54" s="203">
        <v>0</v>
      </c>
      <c r="AI54" s="203">
        <v>10.91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9.09</v>
      </c>
      <c r="AH55" s="203">
        <v>0</v>
      </c>
      <c r="AI55" s="203">
        <v>10.91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9.09</v>
      </c>
      <c r="AH56" s="203">
        <v>0</v>
      </c>
      <c r="AI56" s="203">
        <v>10.91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9.09</v>
      </c>
      <c r="AH57" s="203">
        <v>0</v>
      </c>
      <c r="AI57" s="203">
        <v>10.91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9.09</v>
      </c>
      <c r="AH58" s="203">
        <v>0</v>
      </c>
      <c r="AI58" s="203">
        <v>10.91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9.09</v>
      </c>
      <c r="AH59" s="203">
        <v>0</v>
      </c>
      <c r="AI59" s="203">
        <v>10.91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9.09</v>
      </c>
      <c r="AH60" s="203">
        <v>0</v>
      </c>
      <c r="AI60" s="203">
        <v>10.91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9.09</v>
      </c>
      <c r="AH61" s="203">
        <v>0</v>
      </c>
      <c r="AI61" s="203">
        <v>10.91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9.09</v>
      </c>
      <c r="AH62" s="203">
        <v>0</v>
      </c>
      <c r="AI62" s="203">
        <v>10.91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9.09</v>
      </c>
      <c r="AH63" s="203">
        <v>0</v>
      </c>
      <c r="AI63" s="203">
        <v>10.91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9.09</v>
      </c>
      <c r="AH64" s="203">
        <v>0</v>
      </c>
      <c r="AI64" s="203">
        <v>10.91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9.09</v>
      </c>
      <c r="AH65" s="203">
        <v>0</v>
      </c>
      <c r="AI65" s="203">
        <v>10.91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9.09</v>
      </c>
      <c r="AH66" s="203">
        <v>0</v>
      </c>
      <c r="AI66" s="203">
        <v>10.91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9.09</v>
      </c>
      <c r="AH67" s="203">
        <v>0</v>
      </c>
      <c r="AI67" s="203">
        <v>10.91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9.09</v>
      </c>
      <c r="AH68" s="203">
        <v>0</v>
      </c>
      <c r="AI68" s="203">
        <v>10.91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9.09</v>
      </c>
      <c r="AH69" s="203">
        <v>0</v>
      </c>
      <c r="AI69" s="203">
        <v>10.91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9.09</v>
      </c>
      <c r="AH70" s="203">
        <v>0</v>
      </c>
      <c r="AI70" s="203">
        <v>10.91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9.09</v>
      </c>
      <c r="AH71" s="203">
        <v>0</v>
      </c>
      <c r="AI71" s="203">
        <v>10.91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9.09</v>
      </c>
      <c r="AH72" s="203">
        <v>0</v>
      </c>
      <c r="AI72" s="203">
        <v>10.91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9.09</v>
      </c>
      <c r="AH73" s="203">
        <v>0</v>
      </c>
      <c r="AI73" s="203">
        <v>10.91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9.09</v>
      </c>
      <c r="AH74" s="203">
        <v>0</v>
      </c>
      <c r="AI74" s="203">
        <v>10.91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9.09</v>
      </c>
      <c r="AH75" s="203">
        <v>0</v>
      </c>
      <c r="AI75" s="203">
        <v>10.91</v>
      </c>
      <c r="AJ75" s="203">
        <v>0</v>
      </c>
      <c r="AK75" s="203">
        <v>0.99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9.09</v>
      </c>
      <c r="AH76" s="203">
        <v>0</v>
      </c>
      <c r="AI76" s="203">
        <v>10.91</v>
      </c>
      <c r="AJ76" s="203">
        <v>0</v>
      </c>
      <c r="AK76" s="203">
        <v>0.99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9.09</v>
      </c>
      <c r="AH77" s="203">
        <v>0</v>
      </c>
      <c r="AI77" s="203">
        <v>10.91</v>
      </c>
      <c r="AJ77" s="203">
        <v>0</v>
      </c>
      <c r="AK77" s="203">
        <v>0.99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9.09</v>
      </c>
      <c r="AH78" s="203">
        <v>0</v>
      </c>
      <c r="AI78" s="203">
        <v>10.91</v>
      </c>
      <c r="AJ78" s="203">
        <v>0</v>
      </c>
      <c r="AK78" s="203">
        <v>0.99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9.09</v>
      </c>
      <c r="AH79" s="203">
        <v>0</v>
      </c>
      <c r="AI79" s="203">
        <v>10.91</v>
      </c>
      <c r="AJ79" s="203">
        <v>0</v>
      </c>
      <c r="AK79" s="203">
        <v>0.99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9.09</v>
      </c>
      <c r="AH80" s="203">
        <v>0</v>
      </c>
      <c r="AI80" s="203">
        <v>10.91</v>
      </c>
      <c r="AJ80" s="203">
        <v>0</v>
      </c>
      <c r="AK80" s="203">
        <v>0.99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9.09</v>
      </c>
      <c r="AH81" s="203">
        <v>0</v>
      </c>
      <c r="AI81" s="203">
        <v>10.91</v>
      </c>
      <c r="AJ81" s="203">
        <v>0</v>
      </c>
      <c r="AK81" s="203">
        <v>0.84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9.09</v>
      </c>
      <c r="AH82" s="203">
        <v>0</v>
      </c>
      <c r="AI82" s="203">
        <v>10.91</v>
      </c>
      <c r="AJ82" s="203">
        <v>0</v>
      </c>
      <c r="AK82" s="203">
        <v>0.84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9.09</v>
      </c>
      <c r="AH83" s="203">
        <v>0</v>
      </c>
      <c r="AI83" s="203">
        <v>10.91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9.09</v>
      </c>
      <c r="AH84" s="203">
        <v>0</v>
      </c>
      <c r="AI84" s="203">
        <v>10.91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9.09</v>
      </c>
      <c r="AH85" s="203">
        <v>0</v>
      </c>
      <c r="AI85" s="203">
        <v>10.91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9.09</v>
      </c>
      <c r="AH86" s="203">
        <v>0</v>
      </c>
      <c r="AI86" s="203">
        <v>10.91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9.09</v>
      </c>
      <c r="AH87" s="203">
        <v>0</v>
      </c>
      <c r="AI87" s="203">
        <v>10.91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9.09</v>
      </c>
      <c r="AH88" s="203">
        <v>0</v>
      </c>
      <c r="AI88" s="203">
        <v>10.91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9.09</v>
      </c>
      <c r="AH89" s="203">
        <v>0</v>
      </c>
      <c r="AI89" s="203">
        <v>10.91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9.09</v>
      </c>
      <c r="AH90" s="203">
        <v>0</v>
      </c>
      <c r="AI90" s="203">
        <v>10.91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9.09</v>
      </c>
      <c r="AH91" s="203">
        <v>0</v>
      </c>
      <c r="AI91" s="203">
        <v>10.91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9.09</v>
      </c>
      <c r="AH92" s="203">
        <v>0</v>
      </c>
      <c r="AI92" s="203">
        <v>10.91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9.09</v>
      </c>
      <c r="AH93" s="203">
        <v>0</v>
      </c>
      <c r="AI93" s="203">
        <v>10.91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9.09</v>
      </c>
      <c r="AH94" s="203">
        <v>0</v>
      </c>
      <c r="AI94" s="203">
        <v>10.91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9.09</v>
      </c>
      <c r="AH95" s="203">
        <v>0</v>
      </c>
      <c r="AI95" s="203">
        <v>10.91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9.09</v>
      </c>
      <c r="AH96" s="203">
        <v>0</v>
      </c>
      <c r="AI96" s="203">
        <v>10.91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9.09</v>
      </c>
      <c r="AH97" s="203">
        <v>0</v>
      </c>
      <c r="AI97" s="203">
        <v>10.91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9.09</v>
      </c>
      <c r="AH98" s="203">
        <v>0</v>
      </c>
      <c r="AI98" s="203">
        <v>10.91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2.0385000000000042E-2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2.25</v>
      </c>
      <c r="AD3" s="203">
        <v>0</v>
      </c>
      <c r="AE3" s="203">
        <v>0</v>
      </c>
      <c r="AF3" s="203">
        <v>0</v>
      </c>
      <c r="AG3" s="203">
        <v>45.05</v>
      </c>
      <c r="AH3" s="203">
        <v>0</v>
      </c>
      <c r="AI3" s="203">
        <v>54.05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2.25</v>
      </c>
      <c r="AD4" s="203">
        <v>0</v>
      </c>
      <c r="AE4" s="203">
        <v>0</v>
      </c>
      <c r="AF4" s="203">
        <v>0</v>
      </c>
      <c r="AG4" s="203">
        <v>45.05</v>
      </c>
      <c r="AH4" s="203">
        <v>0</v>
      </c>
      <c r="AI4" s="203">
        <v>54.05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2.25</v>
      </c>
      <c r="AD5" s="203">
        <v>0</v>
      </c>
      <c r="AE5" s="203">
        <v>0</v>
      </c>
      <c r="AF5" s="203">
        <v>0</v>
      </c>
      <c r="AG5" s="203">
        <v>45.05</v>
      </c>
      <c r="AH5" s="203">
        <v>0</v>
      </c>
      <c r="AI5" s="203">
        <v>54.05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2.25</v>
      </c>
      <c r="AD6" s="203">
        <v>0</v>
      </c>
      <c r="AE6" s="203">
        <v>0</v>
      </c>
      <c r="AF6" s="203">
        <v>0</v>
      </c>
      <c r="AG6" s="203">
        <v>45.05</v>
      </c>
      <c r="AH6" s="203">
        <v>0</v>
      </c>
      <c r="AI6" s="203">
        <v>54.05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2.25</v>
      </c>
      <c r="AD7" s="203">
        <v>0</v>
      </c>
      <c r="AE7" s="203">
        <v>0</v>
      </c>
      <c r="AF7" s="203">
        <v>0</v>
      </c>
      <c r="AG7" s="203">
        <v>45.05</v>
      </c>
      <c r="AH7" s="203">
        <v>0</v>
      </c>
      <c r="AI7" s="203">
        <v>54.05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2.25</v>
      </c>
      <c r="AD8" s="203">
        <v>0</v>
      </c>
      <c r="AE8" s="203">
        <v>0</v>
      </c>
      <c r="AF8" s="203">
        <v>0</v>
      </c>
      <c r="AG8" s="203">
        <v>45.05</v>
      </c>
      <c r="AH8" s="203">
        <v>0</v>
      </c>
      <c r="AI8" s="203">
        <v>54.05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2.25</v>
      </c>
      <c r="AD9" s="203">
        <v>0</v>
      </c>
      <c r="AE9" s="203">
        <v>0</v>
      </c>
      <c r="AF9" s="203">
        <v>0</v>
      </c>
      <c r="AG9" s="203">
        <v>45.05</v>
      </c>
      <c r="AH9" s="203">
        <v>0</v>
      </c>
      <c r="AI9" s="203">
        <v>54.05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2.25</v>
      </c>
      <c r="AD10" s="203">
        <v>0</v>
      </c>
      <c r="AE10" s="203">
        <v>0</v>
      </c>
      <c r="AF10" s="203">
        <v>0</v>
      </c>
      <c r="AG10" s="203">
        <v>45.05</v>
      </c>
      <c r="AH10" s="203">
        <v>0</v>
      </c>
      <c r="AI10" s="203">
        <v>54.05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2.25</v>
      </c>
      <c r="AD11" s="203">
        <v>0</v>
      </c>
      <c r="AE11" s="203">
        <v>0</v>
      </c>
      <c r="AF11" s="203">
        <v>0</v>
      </c>
      <c r="AG11" s="203">
        <v>45.05</v>
      </c>
      <c r="AH11" s="203">
        <v>0</v>
      </c>
      <c r="AI11" s="203">
        <v>54.05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2.25</v>
      </c>
      <c r="AD12" s="203">
        <v>0</v>
      </c>
      <c r="AE12" s="203">
        <v>0</v>
      </c>
      <c r="AF12" s="203">
        <v>0</v>
      </c>
      <c r="AG12" s="203">
        <v>45.05</v>
      </c>
      <c r="AH12" s="203">
        <v>0</v>
      </c>
      <c r="AI12" s="203">
        <v>54.05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2.25</v>
      </c>
      <c r="AD13" s="203">
        <v>0</v>
      </c>
      <c r="AE13" s="203">
        <v>0</v>
      </c>
      <c r="AF13" s="203">
        <v>0</v>
      </c>
      <c r="AG13" s="203">
        <v>45.05</v>
      </c>
      <c r="AH13" s="203">
        <v>0</v>
      </c>
      <c r="AI13" s="203">
        <v>54.05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2.25</v>
      </c>
      <c r="AD14" s="203">
        <v>0</v>
      </c>
      <c r="AE14" s="203">
        <v>0</v>
      </c>
      <c r="AF14" s="203">
        <v>0</v>
      </c>
      <c r="AG14" s="203">
        <v>45.05</v>
      </c>
      <c r="AH14" s="203">
        <v>0</v>
      </c>
      <c r="AI14" s="203">
        <v>54.05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2.25</v>
      </c>
      <c r="AD15" s="203">
        <v>0</v>
      </c>
      <c r="AE15" s="203">
        <v>0</v>
      </c>
      <c r="AF15" s="203">
        <v>0</v>
      </c>
      <c r="AG15" s="203">
        <v>45.05</v>
      </c>
      <c r="AH15" s="203">
        <v>0</v>
      </c>
      <c r="AI15" s="203">
        <v>54.05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2.25</v>
      </c>
      <c r="AD16" s="203">
        <v>0</v>
      </c>
      <c r="AE16" s="203">
        <v>0</v>
      </c>
      <c r="AF16" s="203">
        <v>0</v>
      </c>
      <c r="AG16" s="203">
        <v>45.05</v>
      </c>
      <c r="AH16" s="203">
        <v>0</v>
      </c>
      <c r="AI16" s="203">
        <v>54.05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2.25</v>
      </c>
      <c r="AD17" s="203">
        <v>0</v>
      </c>
      <c r="AE17" s="203">
        <v>0</v>
      </c>
      <c r="AF17" s="203">
        <v>0</v>
      </c>
      <c r="AG17" s="203">
        <v>45.05</v>
      </c>
      <c r="AH17" s="203">
        <v>0</v>
      </c>
      <c r="AI17" s="203">
        <v>54.05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2.25</v>
      </c>
      <c r="AD18" s="203">
        <v>0</v>
      </c>
      <c r="AE18" s="203">
        <v>0</v>
      </c>
      <c r="AF18" s="203">
        <v>0</v>
      </c>
      <c r="AG18" s="203">
        <v>45.05</v>
      </c>
      <c r="AH18" s="203">
        <v>0</v>
      </c>
      <c r="AI18" s="203">
        <v>54.05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2.25</v>
      </c>
      <c r="AD19" s="203">
        <v>0</v>
      </c>
      <c r="AE19" s="203">
        <v>0</v>
      </c>
      <c r="AF19" s="203">
        <v>0</v>
      </c>
      <c r="AG19" s="203">
        <v>45.05</v>
      </c>
      <c r="AH19" s="203">
        <v>0</v>
      </c>
      <c r="AI19" s="203">
        <v>54.05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2.25</v>
      </c>
      <c r="AD20" s="203">
        <v>0</v>
      </c>
      <c r="AE20" s="203">
        <v>0</v>
      </c>
      <c r="AF20" s="203">
        <v>0</v>
      </c>
      <c r="AG20" s="203">
        <v>45.05</v>
      </c>
      <c r="AH20" s="203">
        <v>0</v>
      </c>
      <c r="AI20" s="203">
        <v>54.05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2.25</v>
      </c>
      <c r="AD21" s="203">
        <v>0</v>
      </c>
      <c r="AE21" s="203">
        <v>0</v>
      </c>
      <c r="AF21" s="203">
        <v>0</v>
      </c>
      <c r="AG21" s="203">
        <v>45.05</v>
      </c>
      <c r="AH21" s="203">
        <v>0</v>
      </c>
      <c r="AI21" s="203">
        <v>54.05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2.25</v>
      </c>
      <c r="AD22" s="203">
        <v>0</v>
      </c>
      <c r="AE22" s="203">
        <v>0</v>
      </c>
      <c r="AF22" s="203">
        <v>0</v>
      </c>
      <c r="AG22" s="203">
        <v>45.05</v>
      </c>
      <c r="AH22" s="203">
        <v>0</v>
      </c>
      <c r="AI22" s="203">
        <v>54.05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2.25</v>
      </c>
      <c r="AD23" s="203">
        <v>0</v>
      </c>
      <c r="AE23" s="203">
        <v>0</v>
      </c>
      <c r="AF23" s="203">
        <v>0</v>
      </c>
      <c r="AG23" s="203">
        <v>45.05</v>
      </c>
      <c r="AH23" s="203">
        <v>0</v>
      </c>
      <c r="AI23" s="203">
        <v>54.05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2.25</v>
      </c>
      <c r="AD24" s="203">
        <v>0</v>
      </c>
      <c r="AE24" s="203">
        <v>0</v>
      </c>
      <c r="AF24" s="203">
        <v>0</v>
      </c>
      <c r="AG24" s="203">
        <v>45.05</v>
      </c>
      <c r="AH24" s="203">
        <v>0</v>
      </c>
      <c r="AI24" s="203">
        <v>54.05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2.25</v>
      </c>
      <c r="AD25" s="203">
        <v>0</v>
      </c>
      <c r="AE25" s="203">
        <v>0</v>
      </c>
      <c r="AF25" s="203">
        <v>0</v>
      </c>
      <c r="AG25" s="203">
        <v>45.05</v>
      </c>
      <c r="AH25" s="203">
        <v>0</v>
      </c>
      <c r="AI25" s="203">
        <v>54.05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2.25</v>
      </c>
      <c r="AD26" s="203">
        <v>0</v>
      </c>
      <c r="AE26" s="203">
        <v>0</v>
      </c>
      <c r="AF26" s="203">
        <v>0</v>
      </c>
      <c r="AG26" s="203">
        <v>45.05</v>
      </c>
      <c r="AH26" s="203">
        <v>0</v>
      </c>
      <c r="AI26" s="203">
        <v>54.05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2.25</v>
      </c>
      <c r="AD27" s="203">
        <v>0</v>
      </c>
      <c r="AE27" s="203">
        <v>0</v>
      </c>
      <c r="AF27" s="203">
        <v>0</v>
      </c>
      <c r="AG27" s="203">
        <v>45.05</v>
      </c>
      <c r="AH27" s="203">
        <v>0</v>
      </c>
      <c r="AI27" s="203">
        <v>54.05</v>
      </c>
      <c r="AJ27" s="203">
        <v>0</v>
      </c>
      <c r="AK27" s="203">
        <v>3.65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2.25</v>
      </c>
      <c r="AD28" s="203">
        <v>0</v>
      </c>
      <c r="AE28" s="203">
        <v>0</v>
      </c>
      <c r="AF28" s="203">
        <v>0</v>
      </c>
      <c r="AG28" s="203">
        <v>45.05</v>
      </c>
      <c r="AH28" s="203">
        <v>0</v>
      </c>
      <c r="AI28" s="203">
        <v>54.05</v>
      </c>
      <c r="AJ28" s="203">
        <v>0</v>
      </c>
      <c r="AK28" s="203">
        <v>3.65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2.25</v>
      </c>
      <c r="AD29" s="203">
        <v>0</v>
      </c>
      <c r="AE29" s="203">
        <v>0</v>
      </c>
      <c r="AF29" s="203">
        <v>0</v>
      </c>
      <c r="AG29" s="203">
        <v>45.05</v>
      </c>
      <c r="AH29" s="203">
        <v>0</v>
      </c>
      <c r="AI29" s="203">
        <v>54.05</v>
      </c>
      <c r="AJ29" s="203">
        <v>0</v>
      </c>
      <c r="AK29" s="203">
        <v>20.74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2.25</v>
      </c>
      <c r="AD30" s="203">
        <v>0</v>
      </c>
      <c r="AE30" s="203">
        <v>0</v>
      </c>
      <c r="AF30" s="203">
        <v>0</v>
      </c>
      <c r="AG30" s="203">
        <v>45.05</v>
      </c>
      <c r="AH30" s="203">
        <v>0</v>
      </c>
      <c r="AI30" s="203">
        <v>54.05</v>
      </c>
      <c r="AJ30" s="203">
        <v>0</v>
      </c>
      <c r="AK30" s="203">
        <v>20.74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2.25</v>
      </c>
      <c r="AD31" s="203">
        <v>0</v>
      </c>
      <c r="AE31" s="203">
        <v>0</v>
      </c>
      <c r="AF31" s="203">
        <v>0</v>
      </c>
      <c r="AG31" s="203">
        <v>45.05</v>
      </c>
      <c r="AH31" s="203">
        <v>0</v>
      </c>
      <c r="AI31" s="203">
        <v>54.05</v>
      </c>
      <c r="AJ31" s="203">
        <v>0</v>
      </c>
      <c r="AK31" s="203">
        <v>23.35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2.25</v>
      </c>
      <c r="AD32" s="203">
        <v>0</v>
      </c>
      <c r="AE32" s="203">
        <v>0</v>
      </c>
      <c r="AF32" s="203">
        <v>0</v>
      </c>
      <c r="AG32" s="203">
        <v>45.05</v>
      </c>
      <c r="AH32" s="203">
        <v>0</v>
      </c>
      <c r="AI32" s="203">
        <v>54.05</v>
      </c>
      <c r="AJ32" s="203">
        <v>0</v>
      </c>
      <c r="AK32" s="203">
        <v>23.35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2.2999999999999998</v>
      </c>
      <c r="AD33" s="203">
        <v>0</v>
      </c>
      <c r="AE33" s="203">
        <v>0</v>
      </c>
      <c r="AF33" s="203">
        <v>0</v>
      </c>
      <c r="AG33" s="203">
        <v>45.05</v>
      </c>
      <c r="AH33" s="203">
        <v>0</v>
      </c>
      <c r="AI33" s="203">
        <v>54.05</v>
      </c>
      <c r="AJ33" s="203">
        <v>0</v>
      </c>
      <c r="AK33" s="203">
        <v>23.35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2.2999999999999998</v>
      </c>
      <c r="AD34" s="203">
        <v>0</v>
      </c>
      <c r="AE34" s="203">
        <v>0</v>
      </c>
      <c r="AF34" s="203">
        <v>0</v>
      </c>
      <c r="AG34" s="203">
        <v>45.05</v>
      </c>
      <c r="AH34" s="203">
        <v>0</v>
      </c>
      <c r="AI34" s="203">
        <v>54.05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2.2999999999999998</v>
      </c>
      <c r="AD35" s="203">
        <v>0</v>
      </c>
      <c r="AE35" s="203">
        <v>0</v>
      </c>
      <c r="AF35" s="203">
        <v>0</v>
      </c>
      <c r="AG35" s="203">
        <v>45.05</v>
      </c>
      <c r="AH35" s="203">
        <v>0</v>
      </c>
      <c r="AI35" s="203">
        <v>54.05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2.2999999999999998</v>
      </c>
      <c r="AD36" s="203">
        <v>0</v>
      </c>
      <c r="AE36" s="203">
        <v>0</v>
      </c>
      <c r="AF36" s="203">
        <v>0</v>
      </c>
      <c r="AG36" s="203">
        <v>45.05</v>
      </c>
      <c r="AH36" s="203">
        <v>0</v>
      </c>
      <c r="AI36" s="203">
        <v>54.05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2.2999999999999998</v>
      </c>
      <c r="AD37" s="203">
        <v>0</v>
      </c>
      <c r="AE37" s="203">
        <v>0</v>
      </c>
      <c r="AF37" s="203">
        <v>0</v>
      </c>
      <c r="AG37" s="203">
        <v>45.05</v>
      </c>
      <c r="AH37" s="203">
        <v>0</v>
      </c>
      <c r="AI37" s="203">
        <v>54.05</v>
      </c>
      <c r="AJ37" s="203">
        <v>0</v>
      </c>
      <c r="AK37" s="203">
        <v>23.35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2.2999999999999998</v>
      </c>
      <c r="AD38" s="203">
        <v>0</v>
      </c>
      <c r="AE38" s="203">
        <v>0</v>
      </c>
      <c r="AF38" s="203">
        <v>0</v>
      </c>
      <c r="AG38" s="203">
        <v>45.05</v>
      </c>
      <c r="AH38" s="203">
        <v>0</v>
      </c>
      <c r="AI38" s="203">
        <v>54.05</v>
      </c>
      <c r="AJ38" s="203">
        <v>0</v>
      </c>
      <c r="AK38" s="203">
        <v>23.35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2.2999999999999998</v>
      </c>
      <c r="AD39" s="203">
        <v>0</v>
      </c>
      <c r="AE39" s="203">
        <v>0</v>
      </c>
      <c r="AF39" s="203">
        <v>0</v>
      </c>
      <c r="AG39" s="203">
        <v>45.05</v>
      </c>
      <c r="AH39" s="203">
        <v>0</v>
      </c>
      <c r="AI39" s="203">
        <v>54.05</v>
      </c>
      <c r="AJ39" s="203">
        <v>0</v>
      </c>
      <c r="AK39" s="203">
        <v>20.74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2.2999999999999998</v>
      </c>
      <c r="AD40" s="203">
        <v>0</v>
      </c>
      <c r="AE40" s="203">
        <v>0</v>
      </c>
      <c r="AF40" s="203">
        <v>0</v>
      </c>
      <c r="AG40" s="203">
        <v>45.05</v>
      </c>
      <c r="AH40" s="203">
        <v>0</v>
      </c>
      <c r="AI40" s="203">
        <v>54.05</v>
      </c>
      <c r="AJ40" s="203">
        <v>0</v>
      </c>
      <c r="AK40" s="203">
        <v>20.74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2.2999999999999998</v>
      </c>
      <c r="AD41" s="203">
        <v>0</v>
      </c>
      <c r="AE41" s="203">
        <v>0</v>
      </c>
      <c r="AF41" s="203">
        <v>0</v>
      </c>
      <c r="AG41" s="203">
        <v>45.05</v>
      </c>
      <c r="AH41" s="203">
        <v>0</v>
      </c>
      <c r="AI41" s="203">
        <v>54.05</v>
      </c>
      <c r="AJ41" s="203">
        <v>0</v>
      </c>
      <c r="AK41" s="203">
        <v>14.15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2.2999999999999998</v>
      </c>
      <c r="AD42" s="203">
        <v>0</v>
      </c>
      <c r="AE42" s="203">
        <v>0</v>
      </c>
      <c r="AF42" s="203">
        <v>0</v>
      </c>
      <c r="AG42" s="203">
        <v>45.05</v>
      </c>
      <c r="AH42" s="203">
        <v>0</v>
      </c>
      <c r="AI42" s="203">
        <v>54.05</v>
      </c>
      <c r="AJ42" s="203">
        <v>0</v>
      </c>
      <c r="AK42" s="203">
        <v>4.29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2.2999999999999998</v>
      </c>
      <c r="AD43" s="203">
        <v>0</v>
      </c>
      <c r="AE43" s="203">
        <v>0</v>
      </c>
      <c r="AF43" s="203">
        <v>0</v>
      </c>
      <c r="AG43" s="203">
        <v>45.05</v>
      </c>
      <c r="AH43" s="203">
        <v>0</v>
      </c>
      <c r="AI43" s="203">
        <v>54.05</v>
      </c>
      <c r="AJ43" s="203">
        <v>0</v>
      </c>
      <c r="AK43" s="203">
        <v>4.59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2.25</v>
      </c>
      <c r="AD44" s="203">
        <v>0</v>
      </c>
      <c r="AE44" s="203">
        <v>0</v>
      </c>
      <c r="AF44" s="203">
        <v>0</v>
      </c>
      <c r="AG44" s="203">
        <v>45.05</v>
      </c>
      <c r="AH44" s="203">
        <v>0</v>
      </c>
      <c r="AI44" s="203">
        <v>54.05</v>
      </c>
      <c r="AJ44" s="203">
        <v>0</v>
      </c>
      <c r="AK44" s="203">
        <v>4.59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2.25</v>
      </c>
      <c r="AD45" s="203">
        <v>0</v>
      </c>
      <c r="AE45" s="203">
        <v>0</v>
      </c>
      <c r="AF45" s="203">
        <v>0</v>
      </c>
      <c r="AG45" s="203">
        <v>45.05</v>
      </c>
      <c r="AH45" s="203">
        <v>0</v>
      </c>
      <c r="AI45" s="203">
        <v>54.05</v>
      </c>
      <c r="AJ45" s="203">
        <v>0</v>
      </c>
      <c r="AK45" s="203">
        <v>4.59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2.25</v>
      </c>
      <c r="AD46" s="203">
        <v>0</v>
      </c>
      <c r="AE46" s="203">
        <v>0</v>
      </c>
      <c r="AF46" s="203">
        <v>0</v>
      </c>
      <c r="AG46" s="203">
        <v>45.05</v>
      </c>
      <c r="AH46" s="203">
        <v>0</v>
      </c>
      <c r="AI46" s="203">
        <v>54.05</v>
      </c>
      <c r="AJ46" s="203">
        <v>0</v>
      </c>
      <c r="AK46" s="203">
        <v>4.59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2.25</v>
      </c>
      <c r="AD47" s="203">
        <v>0</v>
      </c>
      <c r="AE47" s="203">
        <v>0</v>
      </c>
      <c r="AF47" s="203">
        <v>0</v>
      </c>
      <c r="AG47" s="203">
        <v>45.05</v>
      </c>
      <c r="AH47" s="203">
        <v>0</v>
      </c>
      <c r="AI47" s="203">
        <v>54.05</v>
      </c>
      <c r="AJ47" s="203">
        <v>0</v>
      </c>
      <c r="AK47" s="203">
        <v>3.65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2.25</v>
      </c>
      <c r="AD48" s="203">
        <v>0</v>
      </c>
      <c r="AE48" s="203">
        <v>0</v>
      </c>
      <c r="AF48" s="203">
        <v>0</v>
      </c>
      <c r="AG48" s="203">
        <v>45.05</v>
      </c>
      <c r="AH48" s="203">
        <v>0</v>
      </c>
      <c r="AI48" s="203">
        <v>54.05</v>
      </c>
      <c r="AJ48" s="203">
        <v>0</v>
      </c>
      <c r="AK48" s="203">
        <v>3.65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2.25</v>
      </c>
      <c r="AD49" s="203">
        <v>0</v>
      </c>
      <c r="AE49" s="203">
        <v>0</v>
      </c>
      <c r="AF49" s="203">
        <v>0</v>
      </c>
      <c r="AG49" s="203">
        <v>45.05</v>
      </c>
      <c r="AH49" s="203">
        <v>0</v>
      </c>
      <c r="AI49" s="203">
        <v>54.05</v>
      </c>
      <c r="AJ49" s="203">
        <v>0</v>
      </c>
      <c r="AK49" s="203">
        <v>3.65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2.25</v>
      </c>
      <c r="AD50" s="203">
        <v>0</v>
      </c>
      <c r="AE50" s="203">
        <v>0</v>
      </c>
      <c r="AF50" s="203">
        <v>0</v>
      </c>
      <c r="AG50" s="203">
        <v>45.05</v>
      </c>
      <c r="AH50" s="203">
        <v>0</v>
      </c>
      <c r="AI50" s="203">
        <v>54.05</v>
      </c>
      <c r="AJ50" s="203">
        <v>0</v>
      </c>
      <c r="AK50" s="203">
        <v>3.65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2.25</v>
      </c>
      <c r="AD51" s="203">
        <v>0</v>
      </c>
      <c r="AE51" s="203">
        <v>0</v>
      </c>
      <c r="AF51" s="203">
        <v>0</v>
      </c>
      <c r="AG51" s="203">
        <v>45.05</v>
      </c>
      <c r="AH51" s="203">
        <v>0</v>
      </c>
      <c r="AI51" s="203">
        <v>54.05</v>
      </c>
      <c r="AJ51" s="203">
        <v>0</v>
      </c>
      <c r="AK51" s="203">
        <v>3.65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2.25</v>
      </c>
      <c r="AD52" s="203">
        <v>0</v>
      </c>
      <c r="AE52" s="203">
        <v>0</v>
      </c>
      <c r="AF52" s="203">
        <v>0</v>
      </c>
      <c r="AG52" s="203">
        <v>45.05</v>
      </c>
      <c r="AH52" s="203">
        <v>0</v>
      </c>
      <c r="AI52" s="203">
        <v>54.05</v>
      </c>
      <c r="AJ52" s="203">
        <v>0</v>
      </c>
      <c r="AK52" s="203">
        <v>3.65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2.25</v>
      </c>
      <c r="AD53" s="203">
        <v>0</v>
      </c>
      <c r="AE53" s="203">
        <v>0</v>
      </c>
      <c r="AF53" s="203">
        <v>0</v>
      </c>
      <c r="AG53" s="203">
        <v>45.05</v>
      </c>
      <c r="AH53" s="203">
        <v>0</v>
      </c>
      <c r="AI53" s="203">
        <v>54.05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2.25</v>
      </c>
      <c r="AD54" s="203">
        <v>0</v>
      </c>
      <c r="AE54" s="203">
        <v>0</v>
      </c>
      <c r="AF54" s="203">
        <v>0</v>
      </c>
      <c r="AG54" s="203">
        <v>45.05</v>
      </c>
      <c r="AH54" s="203">
        <v>0</v>
      </c>
      <c r="AI54" s="203">
        <v>54.05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2.25</v>
      </c>
      <c r="AD55" s="203">
        <v>0</v>
      </c>
      <c r="AE55" s="203">
        <v>0</v>
      </c>
      <c r="AF55" s="203">
        <v>0</v>
      </c>
      <c r="AG55" s="203">
        <v>45.05</v>
      </c>
      <c r="AH55" s="203">
        <v>0</v>
      </c>
      <c r="AI55" s="203">
        <v>54.05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2.25</v>
      </c>
      <c r="AD56" s="203">
        <v>0</v>
      </c>
      <c r="AE56" s="203">
        <v>0</v>
      </c>
      <c r="AF56" s="203">
        <v>0</v>
      </c>
      <c r="AG56" s="203">
        <v>45.05</v>
      </c>
      <c r="AH56" s="203">
        <v>0</v>
      </c>
      <c r="AI56" s="203">
        <v>54.05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2.25</v>
      </c>
      <c r="AD57" s="203">
        <v>0</v>
      </c>
      <c r="AE57" s="203">
        <v>0</v>
      </c>
      <c r="AF57" s="203">
        <v>0</v>
      </c>
      <c r="AG57" s="203">
        <v>45.05</v>
      </c>
      <c r="AH57" s="203">
        <v>0</v>
      </c>
      <c r="AI57" s="203">
        <v>54.05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2.25</v>
      </c>
      <c r="AD58" s="203">
        <v>0</v>
      </c>
      <c r="AE58" s="203">
        <v>0</v>
      </c>
      <c r="AF58" s="203">
        <v>0</v>
      </c>
      <c r="AG58" s="203">
        <v>45.05</v>
      </c>
      <c r="AH58" s="203">
        <v>0</v>
      </c>
      <c r="AI58" s="203">
        <v>54.05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2.25</v>
      </c>
      <c r="AD59" s="203">
        <v>0</v>
      </c>
      <c r="AE59" s="203">
        <v>0</v>
      </c>
      <c r="AF59" s="203">
        <v>0</v>
      </c>
      <c r="AG59" s="203">
        <v>45.05</v>
      </c>
      <c r="AH59" s="203">
        <v>0</v>
      </c>
      <c r="AI59" s="203">
        <v>54.05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2.25</v>
      </c>
      <c r="AD60" s="203">
        <v>0</v>
      </c>
      <c r="AE60" s="203">
        <v>0</v>
      </c>
      <c r="AF60" s="203">
        <v>0</v>
      </c>
      <c r="AG60" s="203">
        <v>45.05</v>
      </c>
      <c r="AH60" s="203">
        <v>0</v>
      </c>
      <c r="AI60" s="203">
        <v>54.05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2.25</v>
      </c>
      <c r="AD61" s="203">
        <v>0</v>
      </c>
      <c r="AE61" s="203">
        <v>0</v>
      </c>
      <c r="AF61" s="203">
        <v>0</v>
      </c>
      <c r="AG61" s="203">
        <v>45.05</v>
      </c>
      <c r="AH61" s="203">
        <v>0</v>
      </c>
      <c r="AI61" s="203">
        <v>54.05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2.25</v>
      </c>
      <c r="AD62" s="203">
        <v>0</v>
      </c>
      <c r="AE62" s="203">
        <v>0</v>
      </c>
      <c r="AF62" s="203">
        <v>0</v>
      </c>
      <c r="AG62" s="203">
        <v>45.05</v>
      </c>
      <c r="AH62" s="203">
        <v>0</v>
      </c>
      <c r="AI62" s="203">
        <v>54.05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2.25</v>
      </c>
      <c r="AD63" s="203">
        <v>0</v>
      </c>
      <c r="AE63" s="203">
        <v>0</v>
      </c>
      <c r="AF63" s="203">
        <v>0</v>
      </c>
      <c r="AG63" s="203">
        <v>45.05</v>
      </c>
      <c r="AH63" s="203">
        <v>0</v>
      </c>
      <c r="AI63" s="203">
        <v>54.05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2.25</v>
      </c>
      <c r="AD64" s="203">
        <v>0</v>
      </c>
      <c r="AE64" s="203">
        <v>0</v>
      </c>
      <c r="AF64" s="203">
        <v>0</v>
      </c>
      <c r="AG64" s="203">
        <v>45.05</v>
      </c>
      <c r="AH64" s="203">
        <v>0</v>
      </c>
      <c r="AI64" s="203">
        <v>54.05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2.25</v>
      </c>
      <c r="AD65" s="203">
        <v>0</v>
      </c>
      <c r="AE65" s="203">
        <v>0</v>
      </c>
      <c r="AF65" s="203">
        <v>0</v>
      </c>
      <c r="AG65" s="203">
        <v>45.05</v>
      </c>
      <c r="AH65" s="203">
        <v>0</v>
      </c>
      <c r="AI65" s="203">
        <v>54.05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2.25</v>
      </c>
      <c r="AD66" s="203">
        <v>0</v>
      </c>
      <c r="AE66" s="203">
        <v>0</v>
      </c>
      <c r="AF66" s="203">
        <v>0</v>
      </c>
      <c r="AG66" s="203">
        <v>45.05</v>
      </c>
      <c r="AH66" s="203">
        <v>0</v>
      </c>
      <c r="AI66" s="203">
        <v>54.05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2.25</v>
      </c>
      <c r="AD67" s="203">
        <v>0</v>
      </c>
      <c r="AE67" s="203">
        <v>0</v>
      </c>
      <c r="AF67" s="203">
        <v>0</v>
      </c>
      <c r="AG67" s="203">
        <v>45.05</v>
      </c>
      <c r="AH67" s="203">
        <v>0</v>
      </c>
      <c r="AI67" s="203">
        <v>54.05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2.25</v>
      </c>
      <c r="AD68" s="203">
        <v>0</v>
      </c>
      <c r="AE68" s="203">
        <v>0</v>
      </c>
      <c r="AF68" s="203">
        <v>0</v>
      </c>
      <c r="AG68" s="203">
        <v>45.05</v>
      </c>
      <c r="AH68" s="203">
        <v>0</v>
      </c>
      <c r="AI68" s="203">
        <v>54.05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2.25</v>
      </c>
      <c r="AD69" s="203">
        <v>0</v>
      </c>
      <c r="AE69" s="203">
        <v>0</v>
      </c>
      <c r="AF69" s="203">
        <v>0</v>
      </c>
      <c r="AG69" s="203">
        <v>45.05</v>
      </c>
      <c r="AH69" s="203">
        <v>0</v>
      </c>
      <c r="AI69" s="203">
        <v>54.05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2.25</v>
      </c>
      <c r="AD70" s="203">
        <v>0</v>
      </c>
      <c r="AE70" s="203">
        <v>0</v>
      </c>
      <c r="AF70" s="203">
        <v>0</v>
      </c>
      <c r="AG70" s="203">
        <v>45.05</v>
      </c>
      <c r="AH70" s="203">
        <v>0</v>
      </c>
      <c r="AI70" s="203">
        <v>54.05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2.25</v>
      </c>
      <c r="AD71" s="203">
        <v>0</v>
      </c>
      <c r="AE71" s="203">
        <v>0</v>
      </c>
      <c r="AF71" s="203">
        <v>0</v>
      </c>
      <c r="AG71" s="203">
        <v>45.05</v>
      </c>
      <c r="AH71" s="203">
        <v>0</v>
      </c>
      <c r="AI71" s="203">
        <v>54.05</v>
      </c>
      <c r="AJ71" s="203">
        <v>0</v>
      </c>
      <c r="AK71" s="203">
        <v>3.65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2.25</v>
      </c>
      <c r="AD72" s="203">
        <v>0</v>
      </c>
      <c r="AE72" s="203">
        <v>0</v>
      </c>
      <c r="AF72" s="203">
        <v>0</v>
      </c>
      <c r="AG72" s="203">
        <v>45.05</v>
      </c>
      <c r="AH72" s="203">
        <v>0</v>
      </c>
      <c r="AI72" s="203">
        <v>54.05</v>
      </c>
      <c r="AJ72" s="203">
        <v>0</v>
      </c>
      <c r="AK72" s="203">
        <v>3.65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2.25</v>
      </c>
      <c r="AD73" s="203">
        <v>0</v>
      </c>
      <c r="AE73" s="203">
        <v>0</v>
      </c>
      <c r="AF73" s="203">
        <v>0</v>
      </c>
      <c r="AG73" s="203">
        <v>45.05</v>
      </c>
      <c r="AH73" s="203">
        <v>0</v>
      </c>
      <c r="AI73" s="203">
        <v>54.05</v>
      </c>
      <c r="AJ73" s="203">
        <v>0</v>
      </c>
      <c r="AK73" s="203">
        <v>18.97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2.25</v>
      </c>
      <c r="AD74" s="203">
        <v>0</v>
      </c>
      <c r="AE74" s="203">
        <v>0</v>
      </c>
      <c r="AF74" s="203">
        <v>0</v>
      </c>
      <c r="AG74" s="203">
        <v>45.05</v>
      </c>
      <c r="AH74" s="203">
        <v>0</v>
      </c>
      <c r="AI74" s="203">
        <v>54.05</v>
      </c>
      <c r="AJ74" s="203">
        <v>0</v>
      </c>
      <c r="AK74" s="203">
        <v>23.35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4.16</v>
      </c>
      <c r="AD75" s="203">
        <v>0</v>
      </c>
      <c r="AE75" s="203">
        <v>0</v>
      </c>
      <c r="AF75" s="203">
        <v>0</v>
      </c>
      <c r="AG75" s="203">
        <v>45.05</v>
      </c>
      <c r="AH75" s="203">
        <v>0</v>
      </c>
      <c r="AI75" s="203">
        <v>54.05</v>
      </c>
      <c r="AJ75" s="203">
        <v>0</v>
      </c>
      <c r="AK75" s="203">
        <v>23.35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4.16</v>
      </c>
      <c r="AD76" s="203">
        <v>0</v>
      </c>
      <c r="AE76" s="203">
        <v>0</v>
      </c>
      <c r="AF76" s="203">
        <v>0</v>
      </c>
      <c r="AG76" s="203">
        <v>45.05</v>
      </c>
      <c r="AH76" s="203">
        <v>0</v>
      </c>
      <c r="AI76" s="203">
        <v>54.05</v>
      </c>
      <c r="AJ76" s="203">
        <v>0</v>
      </c>
      <c r="AK76" s="203">
        <v>23.35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4.16</v>
      </c>
      <c r="AD77" s="203">
        <v>0</v>
      </c>
      <c r="AE77" s="203">
        <v>0</v>
      </c>
      <c r="AF77" s="203">
        <v>0</v>
      </c>
      <c r="AG77" s="203">
        <v>45.05</v>
      </c>
      <c r="AH77" s="203">
        <v>0</v>
      </c>
      <c r="AI77" s="203">
        <v>54.05</v>
      </c>
      <c r="AJ77" s="203">
        <v>0</v>
      </c>
      <c r="AK77" s="203">
        <v>23.35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4.16</v>
      </c>
      <c r="AD78" s="203">
        <v>0</v>
      </c>
      <c r="AE78" s="203">
        <v>0</v>
      </c>
      <c r="AF78" s="203">
        <v>0</v>
      </c>
      <c r="AG78" s="203">
        <v>45.05</v>
      </c>
      <c r="AH78" s="203">
        <v>0</v>
      </c>
      <c r="AI78" s="203">
        <v>54.05</v>
      </c>
      <c r="AJ78" s="203">
        <v>0</v>
      </c>
      <c r="AK78" s="203">
        <v>23.35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4.16</v>
      </c>
      <c r="AD79" s="203">
        <v>0</v>
      </c>
      <c r="AE79" s="203">
        <v>0</v>
      </c>
      <c r="AF79" s="203">
        <v>0</v>
      </c>
      <c r="AG79" s="203">
        <v>45.05</v>
      </c>
      <c r="AH79" s="203">
        <v>0</v>
      </c>
      <c r="AI79" s="203">
        <v>54.05</v>
      </c>
      <c r="AJ79" s="203">
        <v>0</v>
      </c>
      <c r="AK79" s="203">
        <v>23.35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4.16</v>
      </c>
      <c r="AD80" s="203">
        <v>0</v>
      </c>
      <c r="AE80" s="203">
        <v>0</v>
      </c>
      <c r="AF80" s="203">
        <v>0</v>
      </c>
      <c r="AG80" s="203">
        <v>45.05</v>
      </c>
      <c r="AH80" s="203">
        <v>0</v>
      </c>
      <c r="AI80" s="203">
        <v>54.05</v>
      </c>
      <c r="AJ80" s="203">
        <v>0</v>
      </c>
      <c r="AK80" s="203">
        <v>23.35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2.25</v>
      </c>
      <c r="AD81" s="203">
        <v>0</v>
      </c>
      <c r="AE81" s="203">
        <v>0</v>
      </c>
      <c r="AF81" s="203">
        <v>0</v>
      </c>
      <c r="AG81" s="203">
        <v>45.05</v>
      </c>
      <c r="AH81" s="203">
        <v>0</v>
      </c>
      <c r="AI81" s="203">
        <v>54.05</v>
      </c>
      <c r="AJ81" s="203">
        <v>0</v>
      </c>
      <c r="AK81" s="203">
        <v>23.35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2.25</v>
      </c>
      <c r="AD82" s="203">
        <v>0</v>
      </c>
      <c r="AE82" s="203">
        <v>0</v>
      </c>
      <c r="AF82" s="203">
        <v>0</v>
      </c>
      <c r="AG82" s="203">
        <v>45.05</v>
      </c>
      <c r="AH82" s="203">
        <v>0</v>
      </c>
      <c r="AI82" s="203">
        <v>54.05</v>
      </c>
      <c r="AJ82" s="203">
        <v>0</v>
      </c>
      <c r="AK82" s="203">
        <v>23.35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2.25</v>
      </c>
      <c r="AD83" s="203">
        <v>0</v>
      </c>
      <c r="AE83" s="203">
        <v>0</v>
      </c>
      <c r="AF83" s="203">
        <v>0</v>
      </c>
      <c r="AG83" s="203">
        <v>45.05</v>
      </c>
      <c r="AH83" s="203">
        <v>0</v>
      </c>
      <c r="AI83" s="203">
        <v>54.05</v>
      </c>
      <c r="AJ83" s="203">
        <v>0</v>
      </c>
      <c r="AK83" s="203">
        <v>4.29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2.25</v>
      </c>
      <c r="AD84" s="203">
        <v>0</v>
      </c>
      <c r="AE84" s="203">
        <v>0</v>
      </c>
      <c r="AF84" s="203">
        <v>0</v>
      </c>
      <c r="AG84" s="203">
        <v>45.05</v>
      </c>
      <c r="AH84" s="203">
        <v>0</v>
      </c>
      <c r="AI84" s="203">
        <v>54.05</v>
      </c>
      <c r="AJ84" s="203">
        <v>0</v>
      </c>
      <c r="AK84" s="203">
        <v>4.29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2.25</v>
      </c>
      <c r="AD85" s="203">
        <v>0</v>
      </c>
      <c r="AE85" s="203">
        <v>0</v>
      </c>
      <c r="AF85" s="203">
        <v>0</v>
      </c>
      <c r="AG85" s="203">
        <v>45.05</v>
      </c>
      <c r="AH85" s="203">
        <v>0</v>
      </c>
      <c r="AI85" s="203">
        <v>54.05</v>
      </c>
      <c r="AJ85" s="203">
        <v>0</v>
      </c>
      <c r="AK85" s="203">
        <v>4.29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2.25</v>
      </c>
      <c r="AD86" s="203">
        <v>0</v>
      </c>
      <c r="AE86" s="203">
        <v>0</v>
      </c>
      <c r="AF86" s="203">
        <v>0</v>
      </c>
      <c r="AG86" s="203">
        <v>45.05</v>
      </c>
      <c r="AH86" s="203">
        <v>0</v>
      </c>
      <c r="AI86" s="203">
        <v>54.05</v>
      </c>
      <c r="AJ86" s="203">
        <v>0</v>
      </c>
      <c r="AK86" s="203">
        <v>4.29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2.25</v>
      </c>
      <c r="AD87" s="203">
        <v>0</v>
      </c>
      <c r="AE87" s="203">
        <v>0</v>
      </c>
      <c r="AF87" s="203">
        <v>0</v>
      </c>
      <c r="AG87" s="203">
        <v>45.05</v>
      </c>
      <c r="AH87" s="203">
        <v>0</v>
      </c>
      <c r="AI87" s="203">
        <v>54.05</v>
      </c>
      <c r="AJ87" s="203">
        <v>0</v>
      </c>
      <c r="AK87" s="203">
        <v>3.65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2.25</v>
      </c>
      <c r="AD88" s="203">
        <v>0</v>
      </c>
      <c r="AE88" s="203">
        <v>0</v>
      </c>
      <c r="AF88" s="203">
        <v>0</v>
      </c>
      <c r="AG88" s="203">
        <v>45.05</v>
      </c>
      <c r="AH88" s="203">
        <v>0</v>
      </c>
      <c r="AI88" s="203">
        <v>54.05</v>
      </c>
      <c r="AJ88" s="203">
        <v>0</v>
      </c>
      <c r="AK88" s="203">
        <v>3.65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2.25</v>
      </c>
      <c r="AD89" s="203">
        <v>0</v>
      </c>
      <c r="AE89" s="203">
        <v>0</v>
      </c>
      <c r="AF89" s="203">
        <v>0</v>
      </c>
      <c r="AG89" s="203">
        <v>45.05</v>
      </c>
      <c r="AH89" s="203">
        <v>0</v>
      </c>
      <c r="AI89" s="203">
        <v>54.05</v>
      </c>
      <c r="AJ89" s="203">
        <v>0</v>
      </c>
      <c r="AK89" s="203">
        <v>3.65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2.25</v>
      </c>
      <c r="AD90" s="203">
        <v>0</v>
      </c>
      <c r="AE90" s="203">
        <v>0</v>
      </c>
      <c r="AF90" s="203">
        <v>0</v>
      </c>
      <c r="AG90" s="203">
        <v>45.05</v>
      </c>
      <c r="AH90" s="203">
        <v>0</v>
      </c>
      <c r="AI90" s="203">
        <v>54.05</v>
      </c>
      <c r="AJ90" s="203">
        <v>0</v>
      </c>
      <c r="AK90" s="203">
        <v>3.65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2.2999999999999998</v>
      </c>
      <c r="AD91" s="203">
        <v>0</v>
      </c>
      <c r="AE91" s="203">
        <v>0</v>
      </c>
      <c r="AF91" s="203">
        <v>0</v>
      </c>
      <c r="AG91" s="203">
        <v>45.05</v>
      </c>
      <c r="AH91" s="203">
        <v>0</v>
      </c>
      <c r="AI91" s="203">
        <v>54.05</v>
      </c>
      <c r="AJ91" s="203">
        <v>0</v>
      </c>
      <c r="AK91" s="203">
        <v>3.65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2.2999999999999998</v>
      </c>
      <c r="AD92" s="203">
        <v>0</v>
      </c>
      <c r="AE92" s="203">
        <v>0</v>
      </c>
      <c r="AF92" s="203">
        <v>0</v>
      </c>
      <c r="AG92" s="203">
        <v>45.05</v>
      </c>
      <c r="AH92" s="203">
        <v>0</v>
      </c>
      <c r="AI92" s="203">
        <v>54.05</v>
      </c>
      <c r="AJ92" s="203">
        <v>0</v>
      </c>
      <c r="AK92" s="203">
        <v>3.65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2.2999999999999998</v>
      </c>
      <c r="AD93" s="203">
        <v>0</v>
      </c>
      <c r="AE93" s="203">
        <v>0</v>
      </c>
      <c r="AF93" s="203">
        <v>0</v>
      </c>
      <c r="AG93" s="203">
        <v>45.05</v>
      </c>
      <c r="AH93" s="203">
        <v>0</v>
      </c>
      <c r="AI93" s="203">
        <v>54.05</v>
      </c>
      <c r="AJ93" s="203">
        <v>0</v>
      </c>
      <c r="AK93" s="203">
        <v>3.65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2.2999999999999998</v>
      </c>
      <c r="AD94" s="203">
        <v>0</v>
      </c>
      <c r="AE94" s="203">
        <v>0</v>
      </c>
      <c r="AF94" s="203">
        <v>0</v>
      </c>
      <c r="AG94" s="203">
        <v>45.05</v>
      </c>
      <c r="AH94" s="203">
        <v>0</v>
      </c>
      <c r="AI94" s="203">
        <v>54.05</v>
      </c>
      <c r="AJ94" s="203">
        <v>0</v>
      </c>
      <c r="AK94" s="203">
        <v>3.65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2.2999999999999998</v>
      </c>
      <c r="AD95" s="203">
        <v>0</v>
      </c>
      <c r="AE95" s="203">
        <v>0</v>
      </c>
      <c r="AF95" s="203">
        <v>0</v>
      </c>
      <c r="AG95" s="203">
        <v>45.05</v>
      </c>
      <c r="AH95" s="203">
        <v>0</v>
      </c>
      <c r="AI95" s="203">
        <v>54.05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2.2999999999999998</v>
      </c>
      <c r="AD96" s="203">
        <v>0</v>
      </c>
      <c r="AE96" s="203">
        <v>0</v>
      </c>
      <c r="AF96" s="203">
        <v>0</v>
      </c>
      <c r="AG96" s="203">
        <v>45.05</v>
      </c>
      <c r="AH96" s="203">
        <v>0</v>
      </c>
      <c r="AI96" s="203">
        <v>54.05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2.2999999999999998</v>
      </c>
      <c r="AD97" s="203">
        <v>0</v>
      </c>
      <c r="AE97" s="203">
        <v>0</v>
      </c>
      <c r="AF97" s="203">
        <v>0</v>
      </c>
      <c r="AG97" s="203">
        <v>45.05</v>
      </c>
      <c r="AH97" s="203">
        <v>0</v>
      </c>
      <c r="AI97" s="203">
        <v>54.05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2.2999999999999998</v>
      </c>
      <c r="AD98" s="203">
        <v>0</v>
      </c>
      <c r="AE98" s="203">
        <v>0</v>
      </c>
      <c r="AF98" s="203">
        <v>0</v>
      </c>
      <c r="AG98" s="203">
        <v>45.05</v>
      </c>
      <c r="AH98" s="203">
        <v>0</v>
      </c>
      <c r="AI98" s="203">
        <v>54.05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5.7102500000000007E-2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0</v>
      </c>
      <c r="AI99">
        <f t="shared" si="0"/>
        <v>1.2972000000000024</v>
      </c>
      <c r="AJ99">
        <f t="shared" si="0"/>
        <v>0</v>
      </c>
      <c r="AK99">
        <f t="shared" si="0"/>
        <v>0.19660999999999978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4.42</v>
      </c>
      <c r="L3" s="203">
        <v>180.04</v>
      </c>
      <c r="M3" s="203">
        <v>1.1299999999999999</v>
      </c>
      <c r="N3" s="203">
        <v>1.45</v>
      </c>
      <c r="O3" s="203">
        <v>0</v>
      </c>
      <c r="P3" s="203">
        <v>1.71</v>
      </c>
      <c r="Q3" s="203">
        <v>1.38</v>
      </c>
      <c r="R3" s="203">
        <v>6.14</v>
      </c>
      <c r="S3" s="203">
        <v>3.83</v>
      </c>
      <c r="T3" s="203">
        <v>0</v>
      </c>
      <c r="U3" s="203">
        <v>0.84</v>
      </c>
      <c r="V3" s="203">
        <v>2.9</v>
      </c>
      <c r="W3" s="203">
        <v>0</v>
      </c>
      <c r="X3" s="203">
        <v>2.65</v>
      </c>
      <c r="Y3" s="203">
        <v>0</v>
      </c>
      <c r="Z3" s="203">
        <v>33.53</v>
      </c>
      <c r="AA3" s="203">
        <v>9.4600000000000009</v>
      </c>
      <c r="AB3" s="203">
        <v>0</v>
      </c>
      <c r="AC3" s="203">
        <v>13.5</v>
      </c>
      <c r="AD3" s="203">
        <v>0</v>
      </c>
      <c r="AE3" s="203">
        <v>0</v>
      </c>
      <c r="AF3" s="203">
        <v>0</v>
      </c>
      <c r="AG3" s="203">
        <v>28.92</v>
      </c>
      <c r="AH3" s="203">
        <v>0</v>
      </c>
      <c r="AI3" s="203">
        <v>34.700000000000003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13.53</v>
      </c>
      <c r="AS3" s="203">
        <v>21.72</v>
      </c>
      <c r="AT3" s="203">
        <v>28.08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4.42</v>
      </c>
      <c r="L4" s="203">
        <v>180.04</v>
      </c>
      <c r="M4" s="203">
        <v>1.1299999999999999</v>
      </c>
      <c r="N4" s="203">
        <v>1.45</v>
      </c>
      <c r="O4" s="203">
        <v>0</v>
      </c>
      <c r="P4" s="203">
        <v>1.71</v>
      </c>
      <c r="Q4" s="203">
        <v>1.38</v>
      </c>
      <c r="R4" s="203">
        <v>6.14</v>
      </c>
      <c r="S4" s="203">
        <v>3.83</v>
      </c>
      <c r="T4" s="203">
        <v>0</v>
      </c>
      <c r="U4" s="203">
        <v>0.84</v>
      </c>
      <c r="V4" s="203">
        <v>2.9</v>
      </c>
      <c r="W4" s="203">
        <v>0.56000000000000005</v>
      </c>
      <c r="X4" s="203">
        <v>7.27</v>
      </c>
      <c r="Y4" s="203">
        <v>0</v>
      </c>
      <c r="Z4" s="203">
        <v>33.53</v>
      </c>
      <c r="AA4" s="203">
        <v>9.4600000000000009</v>
      </c>
      <c r="AB4" s="203">
        <v>0</v>
      </c>
      <c r="AC4" s="203">
        <v>13.5</v>
      </c>
      <c r="AD4" s="203">
        <v>0</v>
      </c>
      <c r="AE4" s="203">
        <v>0</v>
      </c>
      <c r="AF4" s="203">
        <v>0</v>
      </c>
      <c r="AG4" s="203">
        <v>28.92</v>
      </c>
      <c r="AH4" s="203">
        <v>0</v>
      </c>
      <c r="AI4" s="203">
        <v>34.700000000000003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13.53</v>
      </c>
      <c r="AS4" s="203">
        <v>21.72</v>
      </c>
      <c r="AT4" s="203">
        <v>28.08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4.42</v>
      </c>
      <c r="L5" s="203">
        <v>180.04</v>
      </c>
      <c r="M5" s="203">
        <v>1.1299999999999999</v>
      </c>
      <c r="N5" s="203">
        <v>1.45</v>
      </c>
      <c r="O5" s="203">
        <v>0</v>
      </c>
      <c r="P5" s="203">
        <v>1.71</v>
      </c>
      <c r="Q5" s="203">
        <v>1.38</v>
      </c>
      <c r="R5" s="203">
        <v>6.14</v>
      </c>
      <c r="S5" s="203">
        <v>3.83</v>
      </c>
      <c r="T5" s="203">
        <v>0</v>
      </c>
      <c r="U5" s="203">
        <v>0.84</v>
      </c>
      <c r="V5" s="203">
        <v>3.02</v>
      </c>
      <c r="W5" s="203">
        <v>0.56000000000000005</v>
      </c>
      <c r="X5" s="203">
        <v>1.81</v>
      </c>
      <c r="Y5" s="203">
        <v>0</v>
      </c>
      <c r="Z5" s="203">
        <v>33.53</v>
      </c>
      <c r="AA5" s="203">
        <v>9.4600000000000009</v>
      </c>
      <c r="AB5" s="203">
        <v>0</v>
      </c>
      <c r="AC5" s="203">
        <v>13.5</v>
      </c>
      <c r="AD5" s="203">
        <v>0</v>
      </c>
      <c r="AE5" s="203">
        <v>0</v>
      </c>
      <c r="AF5" s="203">
        <v>0</v>
      </c>
      <c r="AG5" s="203">
        <v>28.92</v>
      </c>
      <c r="AH5" s="203">
        <v>0</v>
      </c>
      <c r="AI5" s="203">
        <v>34.700000000000003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13.53</v>
      </c>
      <c r="AS5" s="203">
        <v>21.72</v>
      </c>
      <c r="AT5" s="203">
        <v>28.08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4.42</v>
      </c>
      <c r="L6" s="203">
        <v>180.04</v>
      </c>
      <c r="M6" s="203">
        <v>1.1299999999999999</v>
      </c>
      <c r="N6" s="203">
        <v>1.45</v>
      </c>
      <c r="O6" s="203">
        <v>0</v>
      </c>
      <c r="P6" s="203">
        <v>1.71</v>
      </c>
      <c r="Q6" s="203">
        <v>1.38</v>
      </c>
      <c r="R6" s="203">
        <v>6.14</v>
      </c>
      <c r="S6" s="203">
        <v>3.83</v>
      </c>
      <c r="T6" s="203">
        <v>0</v>
      </c>
      <c r="U6" s="203">
        <v>0.84</v>
      </c>
      <c r="V6" s="203">
        <v>3.02</v>
      </c>
      <c r="W6" s="203">
        <v>0.56000000000000005</v>
      </c>
      <c r="X6" s="203">
        <v>1.81</v>
      </c>
      <c r="Y6" s="203">
        <v>0</v>
      </c>
      <c r="Z6" s="203">
        <v>33.520000000000003</v>
      </c>
      <c r="AA6" s="203">
        <v>9.4600000000000009</v>
      </c>
      <c r="AB6" s="203">
        <v>0</v>
      </c>
      <c r="AC6" s="203">
        <v>13.5</v>
      </c>
      <c r="AD6" s="203">
        <v>0</v>
      </c>
      <c r="AE6" s="203">
        <v>0</v>
      </c>
      <c r="AF6" s="203">
        <v>0</v>
      </c>
      <c r="AG6" s="203">
        <v>28.92</v>
      </c>
      <c r="AH6" s="203">
        <v>0</v>
      </c>
      <c r="AI6" s="203">
        <v>34.700000000000003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13.53</v>
      </c>
      <c r="AS6" s="203">
        <v>21.72</v>
      </c>
      <c r="AT6" s="203">
        <v>28.08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4.42</v>
      </c>
      <c r="L7" s="203">
        <v>180.04</v>
      </c>
      <c r="M7" s="203">
        <v>1.1299999999999999</v>
      </c>
      <c r="N7" s="203">
        <v>1.45</v>
      </c>
      <c r="O7" s="203">
        <v>0</v>
      </c>
      <c r="P7" s="203">
        <v>1.71</v>
      </c>
      <c r="Q7" s="203">
        <v>1.38</v>
      </c>
      <c r="R7" s="203">
        <v>6.14</v>
      </c>
      <c r="S7" s="203">
        <v>3.83</v>
      </c>
      <c r="T7" s="203">
        <v>0</v>
      </c>
      <c r="U7" s="203">
        <v>0.84</v>
      </c>
      <c r="V7" s="203">
        <v>2.88</v>
      </c>
      <c r="W7" s="203">
        <v>0.56000000000000005</v>
      </c>
      <c r="X7" s="203">
        <v>1.81</v>
      </c>
      <c r="Y7" s="203">
        <v>0</v>
      </c>
      <c r="Z7" s="203">
        <v>33.53</v>
      </c>
      <c r="AA7" s="203">
        <v>9.4600000000000009</v>
      </c>
      <c r="AB7" s="203">
        <v>0</v>
      </c>
      <c r="AC7" s="203">
        <v>13.5</v>
      </c>
      <c r="AD7" s="203">
        <v>0</v>
      </c>
      <c r="AE7" s="203">
        <v>0</v>
      </c>
      <c r="AF7" s="203">
        <v>0</v>
      </c>
      <c r="AG7" s="203">
        <v>28.92</v>
      </c>
      <c r="AH7" s="203">
        <v>0</v>
      </c>
      <c r="AI7" s="203">
        <v>34.700000000000003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13.53</v>
      </c>
      <c r="AS7" s="203">
        <v>21.72</v>
      </c>
      <c r="AT7" s="203">
        <v>28.08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4.42</v>
      </c>
      <c r="L8" s="203">
        <v>180.04</v>
      </c>
      <c r="M8" s="203">
        <v>1.1299999999999999</v>
      </c>
      <c r="N8" s="203">
        <v>1.45</v>
      </c>
      <c r="O8" s="203">
        <v>0</v>
      </c>
      <c r="P8" s="203">
        <v>1.71</v>
      </c>
      <c r="Q8" s="203">
        <v>1.38</v>
      </c>
      <c r="R8" s="203">
        <v>6.14</v>
      </c>
      <c r="S8" s="203">
        <v>3.83</v>
      </c>
      <c r="T8" s="203">
        <v>0</v>
      </c>
      <c r="U8" s="203">
        <v>0.84</v>
      </c>
      <c r="V8" s="203">
        <v>2.9</v>
      </c>
      <c r="W8" s="203">
        <v>0.56000000000000005</v>
      </c>
      <c r="X8" s="203">
        <v>1.81</v>
      </c>
      <c r="Y8" s="203">
        <v>0</v>
      </c>
      <c r="Z8" s="203">
        <v>33.53</v>
      </c>
      <c r="AA8" s="203">
        <v>9.4600000000000009</v>
      </c>
      <c r="AB8" s="203">
        <v>0</v>
      </c>
      <c r="AC8" s="203">
        <v>13.5</v>
      </c>
      <c r="AD8" s="203">
        <v>0</v>
      </c>
      <c r="AE8" s="203">
        <v>0</v>
      </c>
      <c r="AF8" s="203">
        <v>0</v>
      </c>
      <c r="AG8" s="203">
        <v>28.92</v>
      </c>
      <c r="AH8" s="203">
        <v>0</v>
      </c>
      <c r="AI8" s="203">
        <v>34.700000000000003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13.53</v>
      </c>
      <c r="AS8" s="203">
        <v>21.72</v>
      </c>
      <c r="AT8" s="203">
        <v>28.08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4.42</v>
      </c>
      <c r="L9" s="203">
        <v>180.04</v>
      </c>
      <c r="M9" s="203">
        <v>1.1299999999999999</v>
      </c>
      <c r="N9" s="203">
        <v>1.45</v>
      </c>
      <c r="O9" s="203">
        <v>0</v>
      </c>
      <c r="P9" s="203">
        <v>1.71</v>
      </c>
      <c r="Q9" s="203">
        <v>1.38</v>
      </c>
      <c r="R9" s="203">
        <v>6.14</v>
      </c>
      <c r="S9" s="203">
        <v>3.83</v>
      </c>
      <c r="T9" s="203">
        <v>0</v>
      </c>
      <c r="U9" s="203">
        <v>0.84</v>
      </c>
      <c r="V9" s="203">
        <v>2.9</v>
      </c>
      <c r="W9" s="203">
        <v>0.56000000000000005</v>
      </c>
      <c r="X9" s="203">
        <v>1.81</v>
      </c>
      <c r="Y9" s="203">
        <v>0</v>
      </c>
      <c r="Z9" s="203">
        <v>33.53</v>
      </c>
      <c r="AA9" s="203">
        <v>9.4600000000000009</v>
      </c>
      <c r="AB9" s="203">
        <v>0</v>
      </c>
      <c r="AC9" s="203">
        <v>13.5</v>
      </c>
      <c r="AD9" s="203">
        <v>0</v>
      </c>
      <c r="AE9" s="203">
        <v>0</v>
      </c>
      <c r="AF9" s="203">
        <v>0</v>
      </c>
      <c r="AG9" s="203">
        <v>28.92</v>
      </c>
      <c r="AH9" s="203">
        <v>0</v>
      </c>
      <c r="AI9" s="203">
        <v>34.700000000000003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13.53</v>
      </c>
      <c r="AS9" s="203">
        <v>21.72</v>
      </c>
      <c r="AT9" s="203">
        <v>28.08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4.42</v>
      </c>
      <c r="L10" s="203">
        <v>180.04</v>
      </c>
      <c r="M10" s="203">
        <v>1.1299999999999999</v>
      </c>
      <c r="N10" s="203">
        <v>1.45</v>
      </c>
      <c r="O10" s="203">
        <v>0</v>
      </c>
      <c r="P10" s="203">
        <v>1.71</v>
      </c>
      <c r="Q10" s="203">
        <v>1.38</v>
      </c>
      <c r="R10" s="203">
        <v>6.14</v>
      </c>
      <c r="S10" s="203">
        <v>3.83</v>
      </c>
      <c r="T10" s="203">
        <v>0</v>
      </c>
      <c r="U10" s="203">
        <v>0.84</v>
      </c>
      <c r="V10" s="203">
        <v>2.9</v>
      </c>
      <c r="W10" s="203">
        <v>6.6</v>
      </c>
      <c r="X10" s="203">
        <v>1.81</v>
      </c>
      <c r="Y10" s="203">
        <v>0</v>
      </c>
      <c r="Z10" s="203">
        <v>33.53</v>
      </c>
      <c r="AA10" s="203">
        <v>9.4600000000000009</v>
      </c>
      <c r="AB10" s="203">
        <v>0</v>
      </c>
      <c r="AC10" s="203">
        <v>13.5</v>
      </c>
      <c r="AD10" s="203">
        <v>0</v>
      </c>
      <c r="AE10" s="203">
        <v>0</v>
      </c>
      <c r="AF10" s="203">
        <v>0</v>
      </c>
      <c r="AG10" s="203">
        <v>28.92</v>
      </c>
      <c r="AH10" s="203">
        <v>0</v>
      </c>
      <c r="AI10" s="203">
        <v>34.700000000000003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13.53</v>
      </c>
      <c r="AS10" s="203">
        <v>21.72</v>
      </c>
      <c r="AT10" s="203">
        <v>28.08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4.42</v>
      </c>
      <c r="L11" s="203">
        <v>180.04</v>
      </c>
      <c r="M11" s="203">
        <v>1.1299999999999999</v>
      </c>
      <c r="N11" s="203">
        <v>1.45</v>
      </c>
      <c r="O11" s="203">
        <v>0</v>
      </c>
      <c r="P11" s="203">
        <v>1.71</v>
      </c>
      <c r="Q11" s="203">
        <v>1.38</v>
      </c>
      <c r="R11" s="203">
        <v>6.14</v>
      </c>
      <c r="S11" s="203">
        <v>3.83</v>
      </c>
      <c r="T11" s="203">
        <v>0</v>
      </c>
      <c r="U11" s="203">
        <v>0.84</v>
      </c>
      <c r="V11" s="203">
        <v>2.9</v>
      </c>
      <c r="W11" s="203">
        <v>6.6</v>
      </c>
      <c r="X11" s="203">
        <v>1.81</v>
      </c>
      <c r="Y11" s="203">
        <v>0</v>
      </c>
      <c r="Z11" s="203">
        <v>33.520000000000003</v>
      </c>
      <c r="AA11" s="203">
        <v>9.4600000000000009</v>
      </c>
      <c r="AB11" s="203">
        <v>0</v>
      </c>
      <c r="AC11" s="203">
        <v>13.5</v>
      </c>
      <c r="AD11" s="203">
        <v>0</v>
      </c>
      <c r="AE11" s="203">
        <v>0</v>
      </c>
      <c r="AF11" s="203">
        <v>0</v>
      </c>
      <c r="AG11" s="203">
        <v>28.92</v>
      </c>
      <c r="AH11" s="203">
        <v>0</v>
      </c>
      <c r="AI11" s="203">
        <v>34.700000000000003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13.53</v>
      </c>
      <c r="AS11" s="203">
        <v>21.72</v>
      </c>
      <c r="AT11" s="203">
        <v>28.08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4.42</v>
      </c>
      <c r="L12" s="203">
        <v>180.04</v>
      </c>
      <c r="M12" s="203">
        <v>1.1299999999999999</v>
      </c>
      <c r="N12" s="203">
        <v>1.45</v>
      </c>
      <c r="O12" s="203">
        <v>0</v>
      </c>
      <c r="P12" s="203">
        <v>1.71</v>
      </c>
      <c r="Q12" s="203">
        <v>1.38</v>
      </c>
      <c r="R12" s="203">
        <v>6.14</v>
      </c>
      <c r="S12" s="203">
        <v>3.83</v>
      </c>
      <c r="T12" s="203">
        <v>0</v>
      </c>
      <c r="U12" s="203">
        <v>0.84</v>
      </c>
      <c r="V12" s="203">
        <v>2.9</v>
      </c>
      <c r="W12" s="203">
        <v>6.6</v>
      </c>
      <c r="X12" s="203">
        <v>1.81</v>
      </c>
      <c r="Y12" s="203">
        <v>0</v>
      </c>
      <c r="Z12" s="203">
        <v>33.520000000000003</v>
      </c>
      <c r="AA12" s="203">
        <v>9.4600000000000009</v>
      </c>
      <c r="AB12" s="203">
        <v>0</v>
      </c>
      <c r="AC12" s="203">
        <v>13.5</v>
      </c>
      <c r="AD12" s="203">
        <v>0</v>
      </c>
      <c r="AE12" s="203">
        <v>0</v>
      </c>
      <c r="AF12" s="203">
        <v>0</v>
      </c>
      <c r="AG12" s="203">
        <v>28.92</v>
      </c>
      <c r="AH12" s="203">
        <v>0</v>
      </c>
      <c r="AI12" s="203">
        <v>34.700000000000003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13.53</v>
      </c>
      <c r="AS12" s="203">
        <v>21.72</v>
      </c>
      <c r="AT12" s="203">
        <v>28.08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4.42</v>
      </c>
      <c r="L13" s="203">
        <v>180.04</v>
      </c>
      <c r="M13" s="203">
        <v>1.1299999999999999</v>
      </c>
      <c r="N13" s="203">
        <v>1.45</v>
      </c>
      <c r="O13" s="203">
        <v>0</v>
      </c>
      <c r="P13" s="203">
        <v>1.71</v>
      </c>
      <c r="Q13" s="203">
        <v>1.38</v>
      </c>
      <c r="R13" s="203">
        <v>6.14</v>
      </c>
      <c r="S13" s="203">
        <v>3.83</v>
      </c>
      <c r="T13" s="203">
        <v>0</v>
      </c>
      <c r="U13" s="203">
        <v>0.84</v>
      </c>
      <c r="V13" s="203">
        <v>2.9</v>
      </c>
      <c r="W13" s="203">
        <v>6.6</v>
      </c>
      <c r="X13" s="203">
        <v>1.81</v>
      </c>
      <c r="Y13" s="203">
        <v>0</v>
      </c>
      <c r="Z13" s="203">
        <v>33.520000000000003</v>
      </c>
      <c r="AA13" s="203">
        <v>9.4600000000000009</v>
      </c>
      <c r="AB13" s="203">
        <v>0</v>
      </c>
      <c r="AC13" s="203">
        <v>13.5</v>
      </c>
      <c r="AD13" s="203">
        <v>0</v>
      </c>
      <c r="AE13" s="203">
        <v>0</v>
      </c>
      <c r="AF13" s="203">
        <v>0</v>
      </c>
      <c r="AG13" s="203">
        <v>28.92</v>
      </c>
      <c r="AH13" s="203">
        <v>0</v>
      </c>
      <c r="AI13" s="203">
        <v>34.700000000000003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13.53</v>
      </c>
      <c r="AS13" s="203">
        <v>21.72</v>
      </c>
      <c r="AT13" s="203">
        <v>28.08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4.42</v>
      </c>
      <c r="L14" s="203">
        <v>180.04</v>
      </c>
      <c r="M14" s="203">
        <v>1.1299999999999999</v>
      </c>
      <c r="N14" s="203">
        <v>1.45</v>
      </c>
      <c r="O14" s="203">
        <v>0</v>
      </c>
      <c r="P14" s="203">
        <v>1.71</v>
      </c>
      <c r="Q14" s="203">
        <v>1.38</v>
      </c>
      <c r="R14" s="203">
        <v>6.14</v>
      </c>
      <c r="S14" s="203">
        <v>3.83</v>
      </c>
      <c r="T14" s="203">
        <v>0</v>
      </c>
      <c r="U14" s="203">
        <v>0.84</v>
      </c>
      <c r="V14" s="203">
        <v>2.9</v>
      </c>
      <c r="W14" s="203">
        <v>6.6</v>
      </c>
      <c r="X14" s="203">
        <v>1.81</v>
      </c>
      <c r="Y14" s="203">
        <v>0</v>
      </c>
      <c r="Z14" s="203">
        <v>33.520000000000003</v>
      </c>
      <c r="AA14" s="203">
        <v>9.4600000000000009</v>
      </c>
      <c r="AB14" s="203">
        <v>0</v>
      </c>
      <c r="AC14" s="203">
        <v>13.5</v>
      </c>
      <c r="AD14" s="203">
        <v>0</v>
      </c>
      <c r="AE14" s="203">
        <v>0</v>
      </c>
      <c r="AF14" s="203">
        <v>0</v>
      </c>
      <c r="AG14" s="203">
        <v>28.92</v>
      </c>
      <c r="AH14" s="203">
        <v>0</v>
      </c>
      <c r="AI14" s="203">
        <v>34.700000000000003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13.53</v>
      </c>
      <c r="AS14" s="203">
        <v>21.72</v>
      </c>
      <c r="AT14" s="203">
        <v>28.08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4.42</v>
      </c>
      <c r="L15" s="203">
        <v>180.04</v>
      </c>
      <c r="M15" s="203">
        <v>1.1299999999999999</v>
      </c>
      <c r="N15" s="203">
        <v>1.45</v>
      </c>
      <c r="O15" s="203">
        <v>0</v>
      </c>
      <c r="P15" s="203">
        <v>1.71</v>
      </c>
      <c r="Q15" s="203">
        <v>1.38</v>
      </c>
      <c r="R15" s="203">
        <v>6.14</v>
      </c>
      <c r="S15" s="203">
        <v>3.83</v>
      </c>
      <c r="T15" s="203">
        <v>0</v>
      </c>
      <c r="U15" s="203">
        <v>0.84</v>
      </c>
      <c r="V15" s="203">
        <v>2.9</v>
      </c>
      <c r="W15" s="203">
        <v>6.6</v>
      </c>
      <c r="X15" s="203">
        <v>1.81</v>
      </c>
      <c r="Y15" s="203">
        <v>0</v>
      </c>
      <c r="Z15" s="203">
        <v>33.520000000000003</v>
      </c>
      <c r="AA15" s="203">
        <v>9.4600000000000009</v>
      </c>
      <c r="AB15" s="203">
        <v>0</v>
      </c>
      <c r="AC15" s="203">
        <v>13.5</v>
      </c>
      <c r="AD15" s="203">
        <v>0</v>
      </c>
      <c r="AE15" s="203">
        <v>0</v>
      </c>
      <c r="AF15" s="203">
        <v>0</v>
      </c>
      <c r="AG15" s="203">
        <v>28.92</v>
      </c>
      <c r="AH15" s="203">
        <v>0</v>
      </c>
      <c r="AI15" s="203">
        <v>34.700000000000003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13.63</v>
      </c>
      <c r="AS15" s="203">
        <v>21.72</v>
      </c>
      <c r="AT15" s="203">
        <v>28.08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4.42</v>
      </c>
      <c r="L16" s="203">
        <v>180.04</v>
      </c>
      <c r="M16" s="203">
        <v>1.1299999999999999</v>
      </c>
      <c r="N16" s="203">
        <v>1.45</v>
      </c>
      <c r="O16" s="203">
        <v>0</v>
      </c>
      <c r="P16" s="203">
        <v>1.71</v>
      </c>
      <c r="Q16" s="203">
        <v>1.38</v>
      </c>
      <c r="R16" s="203">
        <v>6.14</v>
      </c>
      <c r="S16" s="203">
        <v>3.83</v>
      </c>
      <c r="T16" s="203">
        <v>0</v>
      </c>
      <c r="U16" s="203">
        <v>0.84</v>
      </c>
      <c r="V16" s="203">
        <v>2.9</v>
      </c>
      <c r="W16" s="203">
        <v>6.6</v>
      </c>
      <c r="X16" s="203">
        <v>1.81</v>
      </c>
      <c r="Y16" s="203">
        <v>0</v>
      </c>
      <c r="Z16" s="203">
        <v>33.520000000000003</v>
      </c>
      <c r="AA16" s="203">
        <v>9.4600000000000009</v>
      </c>
      <c r="AB16" s="203">
        <v>0</v>
      </c>
      <c r="AC16" s="203">
        <v>13.5</v>
      </c>
      <c r="AD16" s="203">
        <v>0</v>
      </c>
      <c r="AE16" s="203">
        <v>0</v>
      </c>
      <c r="AF16" s="203">
        <v>0</v>
      </c>
      <c r="AG16" s="203">
        <v>28.92</v>
      </c>
      <c r="AH16" s="203">
        <v>0</v>
      </c>
      <c r="AI16" s="203">
        <v>34.700000000000003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13.63</v>
      </c>
      <c r="AS16" s="203">
        <v>21.72</v>
      </c>
      <c r="AT16" s="203">
        <v>28.08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4.42</v>
      </c>
      <c r="L17" s="203">
        <v>179.17</v>
      </c>
      <c r="M17" s="203">
        <v>1.1299999999999999</v>
      </c>
      <c r="N17" s="203">
        <v>1.45</v>
      </c>
      <c r="O17" s="203">
        <v>0</v>
      </c>
      <c r="P17" s="203">
        <v>1.71</v>
      </c>
      <c r="Q17" s="203">
        <v>1.38</v>
      </c>
      <c r="R17" s="203">
        <v>6.14</v>
      </c>
      <c r="S17" s="203">
        <v>3.83</v>
      </c>
      <c r="T17" s="203">
        <v>0</v>
      </c>
      <c r="U17" s="203">
        <v>0.84</v>
      </c>
      <c r="V17" s="203">
        <v>2.9</v>
      </c>
      <c r="W17" s="203">
        <v>6.6</v>
      </c>
      <c r="X17" s="203">
        <v>23.42</v>
      </c>
      <c r="Y17" s="203">
        <v>0</v>
      </c>
      <c r="Z17" s="203">
        <v>34.35</v>
      </c>
      <c r="AA17" s="203">
        <v>9.4600000000000009</v>
      </c>
      <c r="AB17" s="203">
        <v>0</v>
      </c>
      <c r="AC17" s="203">
        <v>13.5</v>
      </c>
      <c r="AD17" s="203">
        <v>0</v>
      </c>
      <c r="AE17" s="203">
        <v>0</v>
      </c>
      <c r="AF17" s="203">
        <v>0</v>
      </c>
      <c r="AG17" s="203">
        <v>28.92</v>
      </c>
      <c r="AH17" s="203">
        <v>0</v>
      </c>
      <c r="AI17" s="203">
        <v>34.700000000000003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13.63</v>
      </c>
      <c r="AS17" s="203">
        <v>21.72</v>
      </c>
      <c r="AT17" s="203">
        <v>28.08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4.42</v>
      </c>
      <c r="L18" s="203">
        <v>179.17</v>
      </c>
      <c r="M18" s="203">
        <v>1.1299999999999999</v>
      </c>
      <c r="N18" s="203">
        <v>1.45</v>
      </c>
      <c r="O18" s="203">
        <v>0</v>
      </c>
      <c r="P18" s="203">
        <v>1.71</v>
      </c>
      <c r="Q18" s="203">
        <v>1.38</v>
      </c>
      <c r="R18" s="203">
        <v>6.14</v>
      </c>
      <c r="S18" s="203">
        <v>3.83</v>
      </c>
      <c r="T18" s="203">
        <v>0</v>
      </c>
      <c r="U18" s="203">
        <v>0.84</v>
      </c>
      <c r="V18" s="203">
        <v>2.9</v>
      </c>
      <c r="W18" s="203">
        <v>6.6</v>
      </c>
      <c r="X18" s="203">
        <v>23.42</v>
      </c>
      <c r="Y18" s="203">
        <v>0</v>
      </c>
      <c r="Z18" s="203">
        <v>34.35</v>
      </c>
      <c r="AA18" s="203">
        <v>9.4600000000000009</v>
      </c>
      <c r="AB18" s="203">
        <v>0</v>
      </c>
      <c r="AC18" s="203">
        <v>13.5</v>
      </c>
      <c r="AD18" s="203">
        <v>0</v>
      </c>
      <c r="AE18" s="203">
        <v>0</v>
      </c>
      <c r="AF18" s="203">
        <v>0</v>
      </c>
      <c r="AG18" s="203">
        <v>28.92</v>
      </c>
      <c r="AH18" s="203">
        <v>0</v>
      </c>
      <c r="AI18" s="203">
        <v>34.700000000000003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13.63</v>
      </c>
      <c r="AS18" s="203">
        <v>21.72</v>
      </c>
      <c r="AT18" s="203">
        <v>28.08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4.42</v>
      </c>
      <c r="L19" s="203">
        <v>179.17</v>
      </c>
      <c r="M19" s="203">
        <v>1.1299999999999999</v>
      </c>
      <c r="N19" s="203">
        <v>1.45</v>
      </c>
      <c r="O19" s="203">
        <v>0</v>
      </c>
      <c r="P19" s="203">
        <v>1.71</v>
      </c>
      <c r="Q19" s="203">
        <v>1.38</v>
      </c>
      <c r="R19" s="203">
        <v>6.14</v>
      </c>
      <c r="S19" s="203">
        <v>3.83</v>
      </c>
      <c r="T19" s="203">
        <v>0</v>
      </c>
      <c r="U19" s="203">
        <v>0.84</v>
      </c>
      <c r="V19" s="203">
        <v>3.02</v>
      </c>
      <c r="W19" s="203">
        <v>6.6</v>
      </c>
      <c r="X19" s="203">
        <v>23.42</v>
      </c>
      <c r="Y19" s="203">
        <v>0</v>
      </c>
      <c r="Z19" s="203">
        <v>33.53</v>
      </c>
      <c r="AA19" s="203">
        <v>9.4600000000000009</v>
      </c>
      <c r="AB19" s="203">
        <v>0</v>
      </c>
      <c r="AC19" s="203">
        <v>13.5</v>
      </c>
      <c r="AD19" s="203">
        <v>0</v>
      </c>
      <c r="AE19" s="203">
        <v>0</v>
      </c>
      <c r="AF19" s="203">
        <v>0</v>
      </c>
      <c r="AG19" s="203">
        <v>28.92</v>
      </c>
      <c r="AH19" s="203">
        <v>0</v>
      </c>
      <c r="AI19" s="203">
        <v>34.700000000000003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13.63</v>
      </c>
      <c r="AS19" s="203">
        <v>21.72</v>
      </c>
      <c r="AT19" s="203">
        <v>28.08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4.42</v>
      </c>
      <c r="L20" s="203">
        <v>179.17</v>
      </c>
      <c r="M20" s="203">
        <v>1.1299999999999999</v>
      </c>
      <c r="N20" s="203">
        <v>1.45</v>
      </c>
      <c r="O20" s="203">
        <v>0</v>
      </c>
      <c r="P20" s="203">
        <v>1.71</v>
      </c>
      <c r="Q20" s="203">
        <v>1.38</v>
      </c>
      <c r="R20" s="203">
        <v>6.14</v>
      </c>
      <c r="S20" s="203">
        <v>3.83</v>
      </c>
      <c r="T20" s="203">
        <v>0</v>
      </c>
      <c r="U20" s="203">
        <v>0.84</v>
      </c>
      <c r="V20" s="203">
        <v>3.02</v>
      </c>
      <c r="W20" s="203">
        <v>6.6</v>
      </c>
      <c r="X20" s="203">
        <v>23.42</v>
      </c>
      <c r="Y20" s="203">
        <v>0</v>
      </c>
      <c r="Z20" s="203">
        <v>33.53</v>
      </c>
      <c r="AA20" s="203">
        <v>9.4600000000000009</v>
      </c>
      <c r="AB20" s="203">
        <v>0</v>
      </c>
      <c r="AC20" s="203">
        <v>13.5</v>
      </c>
      <c r="AD20" s="203">
        <v>0</v>
      </c>
      <c r="AE20" s="203">
        <v>0</v>
      </c>
      <c r="AF20" s="203">
        <v>0</v>
      </c>
      <c r="AG20" s="203">
        <v>28.92</v>
      </c>
      <c r="AH20" s="203">
        <v>0</v>
      </c>
      <c r="AI20" s="203">
        <v>34.700000000000003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13.63</v>
      </c>
      <c r="AS20" s="203">
        <v>21.72</v>
      </c>
      <c r="AT20" s="203">
        <v>28.08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4.42</v>
      </c>
      <c r="L21" s="203">
        <v>179.17</v>
      </c>
      <c r="M21" s="203">
        <v>1.1299999999999999</v>
      </c>
      <c r="N21" s="203">
        <v>1.45</v>
      </c>
      <c r="O21" s="203">
        <v>0</v>
      </c>
      <c r="P21" s="203">
        <v>1.71</v>
      </c>
      <c r="Q21" s="203">
        <v>1.38</v>
      </c>
      <c r="R21" s="203">
        <v>6.14</v>
      </c>
      <c r="S21" s="203">
        <v>3.83</v>
      </c>
      <c r="T21" s="203">
        <v>0</v>
      </c>
      <c r="U21" s="203">
        <v>0.84</v>
      </c>
      <c r="V21" s="203">
        <v>3.02</v>
      </c>
      <c r="W21" s="203">
        <v>6.6</v>
      </c>
      <c r="X21" s="203">
        <v>23.42</v>
      </c>
      <c r="Y21" s="203">
        <v>0</v>
      </c>
      <c r="Z21" s="203">
        <v>33.53</v>
      </c>
      <c r="AA21" s="203">
        <v>12.67</v>
      </c>
      <c r="AB21" s="203">
        <v>0</v>
      </c>
      <c r="AC21" s="203">
        <v>13.5</v>
      </c>
      <c r="AD21" s="203">
        <v>0</v>
      </c>
      <c r="AE21" s="203">
        <v>0</v>
      </c>
      <c r="AF21" s="203">
        <v>0</v>
      </c>
      <c r="AG21" s="203">
        <v>28.92</v>
      </c>
      <c r="AH21" s="203">
        <v>0</v>
      </c>
      <c r="AI21" s="203">
        <v>34.700000000000003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13.69</v>
      </c>
      <c r="AS21" s="203">
        <v>21.72</v>
      </c>
      <c r="AT21" s="203">
        <v>28.08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4.42</v>
      </c>
      <c r="L22" s="203">
        <v>179.17</v>
      </c>
      <c r="M22" s="203">
        <v>1.1299999999999999</v>
      </c>
      <c r="N22" s="203">
        <v>1.45</v>
      </c>
      <c r="O22" s="203">
        <v>0</v>
      </c>
      <c r="P22" s="203">
        <v>1.71</v>
      </c>
      <c r="Q22" s="203">
        <v>1.38</v>
      </c>
      <c r="R22" s="203">
        <v>6.14</v>
      </c>
      <c r="S22" s="203">
        <v>3.83</v>
      </c>
      <c r="T22" s="203">
        <v>0</v>
      </c>
      <c r="U22" s="203">
        <v>0.84</v>
      </c>
      <c r="V22" s="203">
        <v>3.02</v>
      </c>
      <c r="W22" s="203">
        <v>6.6</v>
      </c>
      <c r="X22" s="203">
        <v>23.42</v>
      </c>
      <c r="Y22" s="203">
        <v>0</v>
      </c>
      <c r="Z22" s="203">
        <v>33.53</v>
      </c>
      <c r="AA22" s="203">
        <v>12.67</v>
      </c>
      <c r="AB22" s="203">
        <v>0</v>
      </c>
      <c r="AC22" s="203">
        <v>13.5</v>
      </c>
      <c r="AD22" s="203">
        <v>0</v>
      </c>
      <c r="AE22" s="203">
        <v>0</v>
      </c>
      <c r="AF22" s="203">
        <v>0</v>
      </c>
      <c r="AG22" s="203">
        <v>28.92</v>
      </c>
      <c r="AH22" s="203">
        <v>0</v>
      </c>
      <c r="AI22" s="203">
        <v>34.700000000000003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13.69</v>
      </c>
      <c r="AS22" s="203">
        <v>21.72</v>
      </c>
      <c r="AT22" s="203">
        <v>28.08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4.43</v>
      </c>
      <c r="L23" s="203">
        <v>181.43</v>
      </c>
      <c r="M23" s="203">
        <v>1.1299999999999999</v>
      </c>
      <c r="N23" s="203">
        <v>1.45</v>
      </c>
      <c r="O23" s="203">
        <v>0</v>
      </c>
      <c r="P23" s="203">
        <v>1.71</v>
      </c>
      <c r="Q23" s="203">
        <v>1.49</v>
      </c>
      <c r="R23" s="203">
        <v>6.14</v>
      </c>
      <c r="S23" s="203">
        <v>3.83</v>
      </c>
      <c r="T23" s="203">
        <v>0</v>
      </c>
      <c r="U23" s="203">
        <v>0.84</v>
      </c>
      <c r="V23" s="203">
        <v>3.02</v>
      </c>
      <c r="W23" s="203">
        <v>1.1399999999999999</v>
      </c>
      <c r="X23" s="203">
        <v>1.81</v>
      </c>
      <c r="Y23" s="203">
        <v>0</v>
      </c>
      <c r="Z23" s="203">
        <v>33.53</v>
      </c>
      <c r="AA23" s="203">
        <v>12.67</v>
      </c>
      <c r="AB23" s="203">
        <v>0</v>
      </c>
      <c r="AC23" s="203">
        <v>13.5</v>
      </c>
      <c r="AD23" s="203">
        <v>0</v>
      </c>
      <c r="AE23" s="203">
        <v>0</v>
      </c>
      <c r="AF23" s="203">
        <v>0</v>
      </c>
      <c r="AG23" s="203">
        <v>28.92</v>
      </c>
      <c r="AH23" s="203">
        <v>0</v>
      </c>
      <c r="AI23" s="203">
        <v>34.700000000000003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13.69</v>
      </c>
      <c r="AS23" s="203">
        <v>21.72</v>
      </c>
      <c r="AT23" s="203">
        <v>28.08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4.43</v>
      </c>
      <c r="L24" s="203">
        <v>181.43</v>
      </c>
      <c r="M24" s="203">
        <v>1.1299999999999999</v>
      </c>
      <c r="N24" s="203">
        <v>1.45</v>
      </c>
      <c r="O24" s="203">
        <v>0</v>
      </c>
      <c r="P24" s="203">
        <v>1.71</v>
      </c>
      <c r="Q24" s="203">
        <v>1.49</v>
      </c>
      <c r="R24" s="203">
        <v>6.14</v>
      </c>
      <c r="S24" s="203">
        <v>3.83</v>
      </c>
      <c r="T24" s="203">
        <v>0</v>
      </c>
      <c r="U24" s="203">
        <v>0.84</v>
      </c>
      <c r="V24" s="203">
        <v>3.02</v>
      </c>
      <c r="W24" s="203">
        <v>0.56000000000000005</v>
      </c>
      <c r="X24" s="203">
        <v>1.81</v>
      </c>
      <c r="Y24" s="203">
        <v>0</v>
      </c>
      <c r="Z24" s="203">
        <v>33.53</v>
      </c>
      <c r="AA24" s="203">
        <v>12.67</v>
      </c>
      <c r="AB24" s="203">
        <v>0</v>
      </c>
      <c r="AC24" s="203">
        <v>13.5</v>
      </c>
      <c r="AD24" s="203">
        <v>0</v>
      </c>
      <c r="AE24" s="203">
        <v>0</v>
      </c>
      <c r="AF24" s="203">
        <v>0</v>
      </c>
      <c r="AG24" s="203">
        <v>28.92</v>
      </c>
      <c r="AH24" s="203">
        <v>0</v>
      </c>
      <c r="AI24" s="203">
        <v>34.700000000000003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13.69</v>
      </c>
      <c r="AS24" s="203">
        <v>21.72</v>
      </c>
      <c r="AT24" s="203">
        <v>28.08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4.43</v>
      </c>
      <c r="L25" s="203">
        <v>181.43</v>
      </c>
      <c r="M25" s="203">
        <v>1.1299999999999999</v>
      </c>
      <c r="N25" s="203">
        <v>1.45</v>
      </c>
      <c r="O25" s="203">
        <v>0</v>
      </c>
      <c r="P25" s="203">
        <v>1.71</v>
      </c>
      <c r="Q25" s="203">
        <v>1.49</v>
      </c>
      <c r="R25" s="203">
        <v>6.14</v>
      </c>
      <c r="S25" s="203">
        <v>3.83</v>
      </c>
      <c r="T25" s="203">
        <v>0</v>
      </c>
      <c r="U25" s="203">
        <v>0.84</v>
      </c>
      <c r="V25" s="203">
        <v>0.51</v>
      </c>
      <c r="W25" s="203">
        <v>0.56000000000000005</v>
      </c>
      <c r="X25" s="203">
        <v>1.82</v>
      </c>
      <c r="Y25" s="203">
        <v>0</v>
      </c>
      <c r="Z25" s="203">
        <v>3.1</v>
      </c>
      <c r="AA25" s="203">
        <v>1.1100000000000001</v>
      </c>
      <c r="AB25" s="203">
        <v>0</v>
      </c>
      <c r="AC25" s="203">
        <v>13.5</v>
      </c>
      <c r="AD25" s="203">
        <v>0</v>
      </c>
      <c r="AE25" s="203">
        <v>0</v>
      </c>
      <c r="AF25" s="203">
        <v>0</v>
      </c>
      <c r="AG25" s="203">
        <v>28.92</v>
      </c>
      <c r="AH25" s="203">
        <v>0</v>
      </c>
      <c r="AI25" s="203">
        <v>34.700000000000003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13.69</v>
      </c>
      <c r="AS25" s="203">
        <v>21.72</v>
      </c>
      <c r="AT25" s="203">
        <v>28.08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4.43</v>
      </c>
      <c r="L26" s="203">
        <v>134.29</v>
      </c>
      <c r="M26" s="203">
        <v>1.1299999999999999</v>
      </c>
      <c r="N26" s="203">
        <v>1.45</v>
      </c>
      <c r="O26" s="203">
        <v>0</v>
      </c>
      <c r="P26" s="203">
        <v>1.71</v>
      </c>
      <c r="Q26" s="203">
        <v>0.13</v>
      </c>
      <c r="R26" s="203">
        <v>0.52</v>
      </c>
      <c r="S26" s="203">
        <v>0.32</v>
      </c>
      <c r="T26" s="203">
        <v>0</v>
      </c>
      <c r="U26" s="203">
        <v>0.84</v>
      </c>
      <c r="V26" s="203">
        <v>0.25</v>
      </c>
      <c r="W26" s="203">
        <v>0.56000000000000005</v>
      </c>
      <c r="X26" s="203">
        <v>1.82</v>
      </c>
      <c r="Y26" s="203">
        <v>0</v>
      </c>
      <c r="Z26" s="203">
        <v>3.1</v>
      </c>
      <c r="AA26" s="203">
        <v>1.1000000000000001</v>
      </c>
      <c r="AB26" s="203">
        <v>0</v>
      </c>
      <c r="AC26" s="203">
        <v>13.5</v>
      </c>
      <c r="AD26" s="203">
        <v>0</v>
      </c>
      <c r="AE26" s="203">
        <v>0</v>
      </c>
      <c r="AF26" s="203">
        <v>0</v>
      </c>
      <c r="AG26" s="203">
        <v>28.92</v>
      </c>
      <c r="AH26" s="203">
        <v>0</v>
      </c>
      <c r="AI26" s="203">
        <v>34.700000000000003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13.69</v>
      </c>
      <c r="AS26" s="203">
        <v>21.72</v>
      </c>
      <c r="AT26" s="203">
        <v>28.08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0.98</v>
      </c>
      <c r="L27" s="203">
        <v>68.14</v>
      </c>
      <c r="M27" s="203">
        <v>1.1299999999999999</v>
      </c>
      <c r="N27" s="203">
        <v>1.45</v>
      </c>
      <c r="O27" s="203">
        <v>0</v>
      </c>
      <c r="P27" s="203">
        <v>1.71</v>
      </c>
      <c r="Q27" s="203">
        <v>0.13</v>
      </c>
      <c r="R27" s="203">
        <v>0.52</v>
      </c>
      <c r="S27" s="203">
        <v>0.32</v>
      </c>
      <c r="T27" s="203">
        <v>0</v>
      </c>
      <c r="U27" s="203">
        <v>0.84</v>
      </c>
      <c r="V27" s="203">
        <v>0.25</v>
      </c>
      <c r="W27" s="203">
        <v>0.56000000000000005</v>
      </c>
      <c r="X27" s="203">
        <v>1.82</v>
      </c>
      <c r="Y27" s="203">
        <v>0</v>
      </c>
      <c r="Z27" s="203">
        <v>3.1</v>
      </c>
      <c r="AA27" s="203">
        <v>1.1000000000000001</v>
      </c>
      <c r="AB27" s="203">
        <v>0</v>
      </c>
      <c r="AC27" s="203">
        <v>13.5</v>
      </c>
      <c r="AD27" s="203">
        <v>0</v>
      </c>
      <c r="AE27" s="203">
        <v>0</v>
      </c>
      <c r="AF27" s="203">
        <v>0</v>
      </c>
      <c r="AG27" s="203">
        <v>28.92</v>
      </c>
      <c r="AH27" s="203">
        <v>0</v>
      </c>
      <c r="AI27" s="203">
        <v>34.700000000000003</v>
      </c>
      <c r="AJ27" s="203">
        <v>0</v>
      </c>
      <c r="AK27" s="203">
        <v>10.89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13.69</v>
      </c>
      <c r="AS27" s="203">
        <v>21.72</v>
      </c>
      <c r="AT27" s="203">
        <v>28.08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0.54</v>
      </c>
      <c r="L28" s="203">
        <v>22.24</v>
      </c>
      <c r="M28" s="203">
        <v>1.1299999999999999</v>
      </c>
      <c r="N28" s="203">
        <v>1.45</v>
      </c>
      <c r="O28" s="203">
        <v>0</v>
      </c>
      <c r="P28" s="203">
        <v>1.71</v>
      </c>
      <c r="Q28" s="203">
        <v>0.13</v>
      </c>
      <c r="R28" s="203">
        <v>0.52</v>
      </c>
      <c r="S28" s="203">
        <v>0.32</v>
      </c>
      <c r="T28" s="203">
        <v>0</v>
      </c>
      <c r="U28" s="203">
        <v>0.84</v>
      </c>
      <c r="V28" s="203">
        <v>0.25</v>
      </c>
      <c r="W28" s="203">
        <v>0.56000000000000005</v>
      </c>
      <c r="X28" s="203">
        <v>1.82</v>
      </c>
      <c r="Y28" s="203">
        <v>0</v>
      </c>
      <c r="Z28" s="203">
        <v>3.1</v>
      </c>
      <c r="AA28" s="203">
        <v>1.1000000000000001</v>
      </c>
      <c r="AB28" s="203">
        <v>0</v>
      </c>
      <c r="AC28" s="203">
        <v>13.5</v>
      </c>
      <c r="AD28" s="203">
        <v>0</v>
      </c>
      <c r="AE28" s="203">
        <v>0</v>
      </c>
      <c r="AF28" s="203">
        <v>0</v>
      </c>
      <c r="AG28" s="203">
        <v>28.92</v>
      </c>
      <c r="AH28" s="203">
        <v>0</v>
      </c>
      <c r="AI28" s="203">
        <v>34.700000000000003</v>
      </c>
      <c r="AJ28" s="203">
        <v>0</v>
      </c>
      <c r="AK28" s="203">
        <v>10.89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13.69</v>
      </c>
      <c r="AS28" s="203">
        <v>21.72</v>
      </c>
      <c r="AT28" s="203">
        <v>28.08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0.37</v>
      </c>
      <c r="L29" s="203">
        <v>15.36</v>
      </c>
      <c r="M29" s="203">
        <v>1.1299999999999999</v>
      </c>
      <c r="N29" s="203">
        <v>1.45</v>
      </c>
      <c r="O29" s="203">
        <v>0</v>
      </c>
      <c r="P29" s="203">
        <v>1.71</v>
      </c>
      <c r="Q29" s="203">
        <v>0.13</v>
      </c>
      <c r="R29" s="203">
        <v>0.52</v>
      </c>
      <c r="S29" s="203">
        <v>0.32</v>
      </c>
      <c r="T29" s="203">
        <v>0</v>
      </c>
      <c r="U29" s="203">
        <v>0.84</v>
      </c>
      <c r="V29" s="203">
        <v>0.25</v>
      </c>
      <c r="W29" s="203">
        <v>0.56000000000000005</v>
      </c>
      <c r="X29" s="203">
        <v>1.82</v>
      </c>
      <c r="Y29" s="203">
        <v>0</v>
      </c>
      <c r="Z29" s="203">
        <v>3.1</v>
      </c>
      <c r="AA29" s="203">
        <v>1.1000000000000001</v>
      </c>
      <c r="AB29" s="203">
        <v>0</v>
      </c>
      <c r="AC29" s="203">
        <v>13.5</v>
      </c>
      <c r="AD29" s="203">
        <v>0</v>
      </c>
      <c r="AE29" s="203">
        <v>0</v>
      </c>
      <c r="AF29" s="203">
        <v>0</v>
      </c>
      <c r="AG29" s="203">
        <v>28.92</v>
      </c>
      <c r="AH29" s="203">
        <v>0</v>
      </c>
      <c r="AI29" s="203">
        <v>34.700000000000003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13.76</v>
      </c>
      <c r="AS29" s="203">
        <v>21.66</v>
      </c>
      <c r="AT29" s="203">
        <v>28.08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0.37</v>
      </c>
      <c r="L30" s="203">
        <v>15.36</v>
      </c>
      <c r="M30" s="203">
        <v>1.1299999999999999</v>
      </c>
      <c r="N30" s="203">
        <v>1.45</v>
      </c>
      <c r="O30" s="203">
        <v>0</v>
      </c>
      <c r="P30" s="203">
        <v>1.71</v>
      </c>
      <c r="Q30" s="203">
        <v>0.13</v>
      </c>
      <c r="R30" s="203">
        <v>0.52</v>
      </c>
      <c r="S30" s="203">
        <v>0.32</v>
      </c>
      <c r="T30" s="203">
        <v>0</v>
      </c>
      <c r="U30" s="203">
        <v>0.84</v>
      </c>
      <c r="V30" s="203">
        <v>0.25</v>
      </c>
      <c r="W30" s="203">
        <v>0.56000000000000005</v>
      </c>
      <c r="X30" s="203">
        <v>1.82</v>
      </c>
      <c r="Y30" s="203">
        <v>0</v>
      </c>
      <c r="Z30" s="203">
        <v>3.1</v>
      </c>
      <c r="AA30" s="203">
        <v>1.1000000000000001</v>
      </c>
      <c r="AB30" s="203">
        <v>0</v>
      </c>
      <c r="AC30" s="203">
        <v>13.5</v>
      </c>
      <c r="AD30" s="203">
        <v>0</v>
      </c>
      <c r="AE30" s="203">
        <v>0</v>
      </c>
      <c r="AF30" s="203">
        <v>0</v>
      </c>
      <c r="AG30" s="203">
        <v>28.92</v>
      </c>
      <c r="AH30" s="203">
        <v>0</v>
      </c>
      <c r="AI30" s="203">
        <v>34.700000000000003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13.76</v>
      </c>
      <c r="AS30" s="203">
        <v>21.66</v>
      </c>
      <c r="AT30" s="203">
        <v>28.08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0.37</v>
      </c>
      <c r="L31" s="203">
        <v>15.36</v>
      </c>
      <c r="M31" s="203">
        <v>1.1299999999999999</v>
      </c>
      <c r="N31" s="203">
        <v>1.45</v>
      </c>
      <c r="O31" s="203">
        <v>0</v>
      </c>
      <c r="P31" s="203">
        <v>1.71</v>
      </c>
      <c r="Q31" s="203">
        <v>0.1</v>
      </c>
      <c r="R31" s="203">
        <v>0.52</v>
      </c>
      <c r="S31" s="203">
        <v>0.32</v>
      </c>
      <c r="T31" s="203">
        <v>0</v>
      </c>
      <c r="U31" s="203">
        <v>0.84</v>
      </c>
      <c r="V31" s="203">
        <v>0.25</v>
      </c>
      <c r="W31" s="203">
        <v>0.56000000000000005</v>
      </c>
      <c r="X31" s="203">
        <v>1.82</v>
      </c>
      <c r="Y31" s="203">
        <v>0</v>
      </c>
      <c r="Z31" s="203">
        <v>3.1</v>
      </c>
      <c r="AA31" s="203">
        <v>1.1000000000000001</v>
      </c>
      <c r="AB31" s="203">
        <v>0</v>
      </c>
      <c r="AC31" s="203">
        <v>13.5</v>
      </c>
      <c r="AD31" s="203">
        <v>0</v>
      </c>
      <c r="AE31" s="203">
        <v>0</v>
      </c>
      <c r="AF31" s="203">
        <v>0</v>
      </c>
      <c r="AG31" s="203">
        <v>28.92</v>
      </c>
      <c r="AH31" s="203">
        <v>0</v>
      </c>
      <c r="AI31" s="203">
        <v>34.700000000000003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13.76</v>
      </c>
      <c r="AS31" s="203">
        <v>21.66</v>
      </c>
      <c r="AT31" s="203">
        <v>28.08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0.37</v>
      </c>
      <c r="L32" s="203">
        <v>15.36</v>
      </c>
      <c r="M32" s="203">
        <v>1.1299999999999999</v>
      </c>
      <c r="N32" s="203">
        <v>1.45</v>
      </c>
      <c r="O32" s="203">
        <v>0</v>
      </c>
      <c r="P32" s="203">
        <v>1.71</v>
      </c>
      <c r="Q32" s="203">
        <v>0.1</v>
      </c>
      <c r="R32" s="203">
        <v>0.52</v>
      </c>
      <c r="S32" s="203">
        <v>0.32</v>
      </c>
      <c r="T32" s="203">
        <v>0</v>
      </c>
      <c r="U32" s="203">
        <v>0.84</v>
      </c>
      <c r="V32" s="203">
        <v>0.25</v>
      </c>
      <c r="W32" s="203">
        <v>0.56000000000000005</v>
      </c>
      <c r="X32" s="203">
        <v>1.82</v>
      </c>
      <c r="Y32" s="203">
        <v>0</v>
      </c>
      <c r="Z32" s="203">
        <v>3.1</v>
      </c>
      <c r="AA32" s="203">
        <v>1.1000000000000001</v>
      </c>
      <c r="AB32" s="203">
        <v>0</v>
      </c>
      <c r="AC32" s="203">
        <v>13.5</v>
      </c>
      <c r="AD32" s="203">
        <v>0</v>
      </c>
      <c r="AE32" s="203">
        <v>0</v>
      </c>
      <c r="AF32" s="203">
        <v>0</v>
      </c>
      <c r="AG32" s="203">
        <v>28.92</v>
      </c>
      <c r="AH32" s="203">
        <v>0</v>
      </c>
      <c r="AI32" s="203">
        <v>34.700000000000003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13.76</v>
      </c>
      <c r="AS32" s="203">
        <v>21.66</v>
      </c>
      <c r="AT32" s="203">
        <v>28.08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0.37</v>
      </c>
      <c r="L33" s="203">
        <v>15.36</v>
      </c>
      <c r="M33" s="203">
        <v>1.1299999999999999</v>
      </c>
      <c r="N33" s="203">
        <v>1.45</v>
      </c>
      <c r="O33" s="203">
        <v>0</v>
      </c>
      <c r="P33" s="203">
        <v>1.71</v>
      </c>
      <c r="Q33" s="203">
        <v>0.1</v>
      </c>
      <c r="R33" s="203">
        <v>0.52</v>
      </c>
      <c r="S33" s="203">
        <v>0.32</v>
      </c>
      <c r="T33" s="203">
        <v>0</v>
      </c>
      <c r="U33" s="203">
        <v>0.84</v>
      </c>
      <c r="V33" s="203">
        <v>0.25</v>
      </c>
      <c r="W33" s="203">
        <v>0.56000000000000005</v>
      </c>
      <c r="X33" s="203">
        <v>1.82</v>
      </c>
      <c r="Y33" s="203">
        <v>0</v>
      </c>
      <c r="Z33" s="203">
        <v>3.1</v>
      </c>
      <c r="AA33" s="203">
        <v>1.1000000000000001</v>
      </c>
      <c r="AB33" s="203">
        <v>0</v>
      </c>
      <c r="AC33" s="203">
        <v>13.8</v>
      </c>
      <c r="AD33" s="203">
        <v>0</v>
      </c>
      <c r="AE33" s="203">
        <v>0</v>
      </c>
      <c r="AF33" s="203">
        <v>0</v>
      </c>
      <c r="AG33" s="203">
        <v>28.92</v>
      </c>
      <c r="AH33" s="203">
        <v>0</v>
      </c>
      <c r="AI33" s="203">
        <v>34.700000000000003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13.76</v>
      </c>
      <c r="AS33" s="203">
        <v>21.66</v>
      </c>
      <c r="AT33" s="203">
        <v>28.08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0.37</v>
      </c>
      <c r="L34" s="203">
        <v>15.36</v>
      </c>
      <c r="M34" s="203">
        <v>1.1299999999999999</v>
      </c>
      <c r="N34" s="203">
        <v>1.45</v>
      </c>
      <c r="O34" s="203">
        <v>0</v>
      </c>
      <c r="P34" s="203">
        <v>1.71</v>
      </c>
      <c r="Q34" s="203">
        <v>0.1</v>
      </c>
      <c r="R34" s="203">
        <v>0.52</v>
      </c>
      <c r="S34" s="203">
        <v>0.32</v>
      </c>
      <c r="T34" s="203">
        <v>0</v>
      </c>
      <c r="U34" s="203">
        <v>0.84</v>
      </c>
      <c r="V34" s="203">
        <v>0.25</v>
      </c>
      <c r="W34" s="203">
        <v>0.56000000000000005</v>
      </c>
      <c r="X34" s="203">
        <v>1.82</v>
      </c>
      <c r="Y34" s="203">
        <v>0</v>
      </c>
      <c r="Z34" s="203">
        <v>3.1</v>
      </c>
      <c r="AA34" s="203">
        <v>1.1000000000000001</v>
      </c>
      <c r="AB34" s="203">
        <v>0</v>
      </c>
      <c r="AC34" s="203">
        <v>13.8</v>
      </c>
      <c r="AD34" s="203">
        <v>0</v>
      </c>
      <c r="AE34" s="203">
        <v>0</v>
      </c>
      <c r="AF34" s="203">
        <v>0</v>
      </c>
      <c r="AG34" s="203">
        <v>28.92</v>
      </c>
      <c r="AH34" s="203">
        <v>0</v>
      </c>
      <c r="AI34" s="203">
        <v>34.700000000000003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13.76</v>
      </c>
      <c r="AS34" s="203">
        <v>21.66</v>
      </c>
      <c r="AT34" s="203">
        <v>28.08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0.37</v>
      </c>
      <c r="L35" s="203">
        <v>15.36</v>
      </c>
      <c r="M35" s="203">
        <v>1.1299999999999999</v>
      </c>
      <c r="N35" s="203">
        <v>1.45</v>
      </c>
      <c r="O35" s="203">
        <v>0</v>
      </c>
      <c r="P35" s="203">
        <v>1.71</v>
      </c>
      <c r="Q35" s="203">
        <v>0.1</v>
      </c>
      <c r="R35" s="203">
        <v>0.52</v>
      </c>
      <c r="S35" s="203">
        <v>0.32</v>
      </c>
      <c r="T35" s="203">
        <v>0</v>
      </c>
      <c r="U35" s="203">
        <v>0.84</v>
      </c>
      <c r="V35" s="203">
        <v>0.25</v>
      </c>
      <c r="W35" s="203">
        <v>0.56000000000000005</v>
      </c>
      <c r="X35" s="203">
        <v>1.82</v>
      </c>
      <c r="Y35" s="203">
        <v>0</v>
      </c>
      <c r="Z35" s="203">
        <v>3.1</v>
      </c>
      <c r="AA35" s="203">
        <v>1.1000000000000001</v>
      </c>
      <c r="AB35" s="203">
        <v>0</v>
      </c>
      <c r="AC35" s="203">
        <v>13.8</v>
      </c>
      <c r="AD35" s="203">
        <v>0</v>
      </c>
      <c r="AE35" s="203">
        <v>0</v>
      </c>
      <c r="AF35" s="203">
        <v>0</v>
      </c>
      <c r="AG35" s="203">
        <v>28.92</v>
      </c>
      <c r="AH35" s="203">
        <v>0</v>
      </c>
      <c r="AI35" s="203">
        <v>34.700000000000003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13.76</v>
      </c>
      <c r="AS35" s="203">
        <v>21.66</v>
      </c>
      <c r="AT35" s="203">
        <v>28.08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0.37</v>
      </c>
      <c r="L36" s="203">
        <v>15.36</v>
      </c>
      <c r="M36" s="203">
        <v>1.1299999999999999</v>
      </c>
      <c r="N36" s="203">
        <v>1.45</v>
      </c>
      <c r="O36" s="203">
        <v>0</v>
      </c>
      <c r="P36" s="203">
        <v>1.71</v>
      </c>
      <c r="Q36" s="203">
        <v>0.1</v>
      </c>
      <c r="R36" s="203">
        <v>0.52</v>
      </c>
      <c r="S36" s="203">
        <v>0.32</v>
      </c>
      <c r="T36" s="203">
        <v>0</v>
      </c>
      <c r="U36" s="203">
        <v>0.84</v>
      </c>
      <c r="V36" s="203">
        <v>0.25</v>
      </c>
      <c r="W36" s="203">
        <v>0.56000000000000005</v>
      </c>
      <c r="X36" s="203">
        <v>1.82</v>
      </c>
      <c r="Y36" s="203">
        <v>0</v>
      </c>
      <c r="Z36" s="203">
        <v>3.1</v>
      </c>
      <c r="AA36" s="203">
        <v>1.1000000000000001</v>
      </c>
      <c r="AB36" s="203">
        <v>0</v>
      </c>
      <c r="AC36" s="203">
        <v>13.8</v>
      </c>
      <c r="AD36" s="203">
        <v>0</v>
      </c>
      <c r="AE36" s="203">
        <v>0</v>
      </c>
      <c r="AF36" s="203">
        <v>0</v>
      </c>
      <c r="AG36" s="203">
        <v>28.92</v>
      </c>
      <c r="AH36" s="203">
        <v>0</v>
      </c>
      <c r="AI36" s="203">
        <v>34.700000000000003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13.76</v>
      </c>
      <c r="AS36" s="203">
        <v>21.66</v>
      </c>
      <c r="AT36" s="203">
        <v>28.08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0.37</v>
      </c>
      <c r="L37" s="203">
        <v>15.36</v>
      </c>
      <c r="M37" s="203">
        <v>1.1299999999999999</v>
      </c>
      <c r="N37" s="203">
        <v>1.45</v>
      </c>
      <c r="O37" s="203">
        <v>0</v>
      </c>
      <c r="P37" s="203">
        <v>1.71</v>
      </c>
      <c r="Q37" s="203">
        <v>0.1</v>
      </c>
      <c r="R37" s="203">
        <v>0.52</v>
      </c>
      <c r="S37" s="203">
        <v>0.32</v>
      </c>
      <c r="T37" s="203">
        <v>0</v>
      </c>
      <c r="U37" s="203">
        <v>0.84</v>
      </c>
      <c r="V37" s="203">
        <v>0.25</v>
      </c>
      <c r="W37" s="203">
        <v>0.56000000000000005</v>
      </c>
      <c r="X37" s="203">
        <v>1.82</v>
      </c>
      <c r="Y37" s="203">
        <v>0</v>
      </c>
      <c r="Z37" s="203">
        <v>3.1</v>
      </c>
      <c r="AA37" s="203">
        <v>1.1000000000000001</v>
      </c>
      <c r="AB37" s="203">
        <v>0</v>
      </c>
      <c r="AC37" s="203">
        <v>13.8</v>
      </c>
      <c r="AD37" s="203">
        <v>0</v>
      </c>
      <c r="AE37" s="203">
        <v>0</v>
      </c>
      <c r="AF37" s="203">
        <v>0</v>
      </c>
      <c r="AG37" s="203">
        <v>28.92</v>
      </c>
      <c r="AH37" s="203">
        <v>0</v>
      </c>
      <c r="AI37" s="203">
        <v>34.700000000000003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13.66</v>
      </c>
      <c r="AS37" s="203">
        <v>21.66</v>
      </c>
      <c r="AT37" s="203">
        <v>28.08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0.37</v>
      </c>
      <c r="L38" s="203">
        <v>15.36</v>
      </c>
      <c r="M38" s="203">
        <v>1.1299999999999999</v>
      </c>
      <c r="N38" s="203">
        <v>1.45</v>
      </c>
      <c r="O38" s="203">
        <v>0</v>
      </c>
      <c r="P38" s="203">
        <v>1.71</v>
      </c>
      <c r="Q38" s="203">
        <v>0.1</v>
      </c>
      <c r="R38" s="203">
        <v>0.52</v>
      </c>
      <c r="S38" s="203">
        <v>0.32</v>
      </c>
      <c r="T38" s="203">
        <v>0</v>
      </c>
      <c r="U38" s="203">
        <v>0.84</v>
      </c>
      <c r="V38" s="203">
        <v>0.25</v>
      </c>
      <c r="W38" s="203">
        <v>0.56000000000000005</v>
      </c>
      <c r="X38" s="203">
        <v>1.82</v>
      </c>
      <c r="Y38" s="203">
        <v>0</v>
      </c>
      <c r="Z38" s="203">
        <v>3.1</v>
      </c>
      <c r="AA38" s="203">
        <v>1.1000000000000001</v>
      </c>
      <c r="AB38" s="203">
        <v>0</v>
      </c>
      <c r="AC38" s="203">
        <v>13.8</v>
      </c>
      <c r="AD38" s="203">
        <v>0</v>
      </c>
      <c r="AE38" s="203">
        <v>0</v>
      </c>
      <c r="AF38" s="203">
        <v>0</v>
      </c>
      <c r="AG38" s="203">
        <v>28.92</v>
      </c>
      <c r="AH38" s="203">
        <v>0</v>
      </c>
      <c r="AI38" s="203">
        <v>34.700000000000003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13.66</v>
      </c>
      <c r="AS38" s="203">
        <v>21.66</v>
      </c>
      <c r="AT38" s="203">
        <v>28.08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0.37</v>
      </c>
      <c r="L39" s="203">
        <v>15.36</v>
      </c>
      <c r="M39" s="203">
        <v>1.1299999999999999</v>
      </c>
      <c r="N39" s="203">
        <v>1.45</v>
      </c>
      <c r="O39" s="203">
        <v>0</v>
      </c>
      <c r="P39" s="203">
        <v>1.71</v>
      </c>
      <c r="Q39" s="203">
        <v>0.1</v>
      </c>
      <c r="R39" s="203">
        <v>0.52</v>
      </c>
      <c r="S39" s="203">
        <v>0.32</v>
      </c>
      <c r="T39" s="203">
        <v>0</v>
      </c>
      <c r="U39" s="203">
        <v>0.84</v>
      </c>
      <c r="V39" s="203">
        <v>0.25</v>
      </c>
      <c r="W39" s="203">
        <v>0.56000000000000005</v>
      </c>
      <c r="X39" s="203">
        <v>1.82</v>
      </c>
      <c r="Y39" s="203">
        <v>0</v>
      </c>
      <c r="Z39" s="203">
        <v>3.1</v>
      </c>
      <c r="AA39" s="203">
        <v>1.1000000000000001</v>
      </c>
      <c r="AB39" s="203">
        <v>0</v>
      </c>
      <c r="AC39" s="203">
        <v>13.8</v>
      </c>
      <c r="AD39" s="203">
        <v>0</v>
      </c>
      <c r="AE39" s="203">
        <v>0</v>
      </c>
      <c r="AF39" s="203">
        <v>0</v>
      </c>
      <c r="AG39" s="203">
        <v>28.92</v>
      </c>
      <c r="AH39" s="203">
        <v>0</v>
      </c>
      <c r="AI39" s="203">
        <v>34.700000000000003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13.5</v>
      </c>
      <c r="AS39" s="203">
        <v>21.66</v>
      </c>
      <c r="AT39" s="203">
        <v>28.08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0.37</v>
      </c>
      <c r="L40" s="203">
        <v>15.36</v>
      </c>
      <c r="M40" s="203">
        <v>1.1299999999999999</v>
      </c>
      <c r="N40" s="203">
        <v>1.45</v>
      </c>
      <c r="O40" s="203">
        <v>0</v>
      </c>
      <c r="P40" s="203">
        <v>1.71</v>
      </c>
      <c r="Q40" s="203">
        <v>0.1</v>
      </c>
      <c r="R40" s="203">
        <v>0.52</v>
      </c>
      <c r="S40" s="203">
        <v>0.32</v>
      </c>
      <c r="T40" s="203">
        <v>0</v>
      </c>
      <c r="U40" s="203">
        <v>0.84</v>
      </c>
      <c r="V40" s="203">
        <v>0.25</v>
      </c>
      <c r="W40" s="203">
        <v>0.56000000000000005</v>
      </c>
      <c r="X40" s="203">
        <v>1.82</v>
      </c>
      <c r="Y40" s="203">
        <v>0</v>
      </c>
      <c r="Z40" s="203">
        <v>3.1</v>
      </c>
      <c r="AA40" s="203">
        <v>1.1000000000000001</v>
      </c>
      <c r="AB40" s="203">
        <v>0</v>
      </c>
      <c r="AC40" s="203">
        <v>13.8</v>
      </c>
      <c r="AD40" s="203">
        <v>0</v>
      </c>
      <c r="AE40" s="203">
        <v>0</v>
      </c>
      <c r="AF40" s="203">
        <v>0</v>
      </c>
      <c r="AG40" s="203">
        <v>28.92</v>
      </c>
      <c r="AH40" s="203">
        <v>0</v>
      </c>
      <c r="AI40" s="203">
        <v>34.700000000000003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13.5</v>
      </c>
      <c r="AS40" s="203">
        <v>21.66</v>
      </c>
      <c r="AT40" s="203">
        <v>28.08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0.37</v>
      </c>
      <c r="L41" s="203">
        <v>15.36</v>
      </c>
      <c r="M41" s="203">
        <v>1.1299999999999999</v>
      </c>
      <c r="N41" s="203">
        <v>1.45</v>
      </c>
      <c r="O41" s="203">
        <v>0</v>
      </c>
      <c r="P41" s="203">
        <v>1.71</v>
      </c>
      <c r="Q41" s="203">
        <v>0.1</v>
      </c>
      <c r="R41" s="203">
        <v>0.52</v>
      </c>
      <c r="S41" s="203">
        <v>0.32</v>
      </c>
      <c r="T41" s="203">
        <v>0</v>
      </c>
      <c r="U41" s="203">
        <v>0.84</v>
      </c>
      <c r="V41" s="203">
        <v>0.25</v>
      </c>
      <c r="W41" s="203">
        <v>0.56000000000000005</v>
      </c>
      <c r="X41" s="203">
        <v>1.82</v>
      </c>
      <c r="Y41" s="203">
        <v>0</v>
      </c>
      <c r="Z41" s="203">
        <v>3.1</v>
      </c>
      <c r="AA41" s="203">
        <v>1.1000000000000001</v>
      </c>
      <c r="AB41" s="203">
        <v>0</v>
      </c>
      <c r="AC41" s="203">
        <v>13.8</v>
      </c>
      <c r="AD41" s="203">
        <v>0</v>
      </c>
      <c r="AE41" s="203">
        <v>0</v>
      </c>
      <c r="AF41" s="203">
        <v>0</v>
      </c>
      <c r="AG41" s="203">
        <v>28.92</v>
      </c>
      <c r="AH41" s="203">
        <v>0</v>
      </c>
      <c r="AI41" s="203">
        <v>34.700000000000003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13.5</v>
      </c>
      <c r="AS41" s="203">
        <v>21.66</v>
      </c>
      <c r="AT41" s="203">
        <v>28.08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0.37</v>
      </c>
      <c r="L42" s="203">
        <v>15.36</v>
      </c>
      <c r="M42" s="203">
        <v>1.1299999999999999</v>
      </c>
      <c r="N42" s="203">
        <v>1.45</v>
      </c>
      <c r="O42" s="203">
        <v>0</v>
      </c>
      <c r="P42" s="203">
        <v>1.71</v>
      </c>
      <c r="Q42" s="203">
        <v>0.1</v>
      </c>
      <c r="R42" s="203">
        <v>0.52</v>
      </c>
      <c r="S42" s="203">
        <v>0.32</v>
      </c>
      <c r="T42" s="203">
        <v>0</v>
      </c>
      <c r="U42" s="203">
        <v>0.84</v>
      </c>
      <c r="V42" s="203">
        <v>0.25</v>
      </c>
      <c r="W42" s="203">
        <v>0.56000000000000005</v>
      </c>
      <c r="X42" s="203">
        <v>1.82</v>
      </c>
      <c r="Y42" s="203">
        <v>0</v>
      </c>
      <c r="Z42" s="203">
        <v>3.1</v>
      </c>
      <c r="AA42" s="203">
        <v>1.1000000000000001</v>
      </c>
      <c r="AB42" s="203">
        <v>0</v>
      </c>
      <c r="AC42" s="203">
        <v>13.8</v>
      </c>
      <c r="AD42" s="203">
        <v>0</v>
      </c>
      <c r="AE42" s="203">
        <v>0</v>
      </c>
      <c r="AF42" s="203">
        <v>0</v>
      </c>
      <c r="AG42" s="203">
        <v>28.92</v>
      </c>
      <c r="AH42" s="203">
        <v>0</v>
      </c>
      <c r="AI42" s="203">
        <v>34.700000000000003</v>
      </c>
      <c r="AJ42" s="203">
        <v>0</v>
      </c>
      <c r="AK42" s="203">
        <v>12.79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13.4</v>
      </c>
      <c r="AS42" s="203">
        <v>21.66</v>
      </c>
      <c r="AT42" s="203">
        <v>28.08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4.43</v>
      </c>
      <c r="L43" s="203">
        <v>48.94</v>
      </c>
      <c r="M43" s="203">
        <v>1.1299999999999999</v>
      </c>
      <c r="N43" s="203">
        <v>1.45</v>
      </c>
      <c r="O43" s="203">
        <v>0</v>
      </c>
      <c r="P43" s="203">
        <v>1.71</v>
      </c>
      <c r="Q43" s="203">
        <v>0.1</v>
      </c>
      <c r="R43" s="203">
        <v>0.52</v>
      </c>
      <c r="S43" s="203">
        <v>0.32</v>
      </c>
      <c r="T43" s="203">
        <v>0</v>
      </c>
      <c r="U43" s="203">
        <v>0.84</v>
      </c>
      <c r="V43" s="203">
        <v>0.25</v>
      </c>
      <c r="W43" s="203">
        <v>0.65</v>
      </c>
      <c r="X43" s="203">
        <v>1.82</v>
      </c>
      <c r="Y43" s="203">
        <v>0</v>
      </c>
      <c r="Z43" s="203">
        <v>3.1</v>
      </c>
      <c r="AA43" s="203">
        <v>1.1000000000000001</v>
      </c>
      <c r="AB43" s="203">
        <v>0</v>
      </c>
      <c r="AC43" s="203">
        <v>13.8</v>
      </c>
      <c r="AD43" s="203">
        <v>0</v>
      </c>
      <c r="AE43" s="203">
        <v>0</v>
      </c>
      <c r="AF43" s="203">
        <v>0</v>
      </c>
      <c r="AG43" s="203">
        <v>28.92</v>
      </c>
      <c r="AH43" s="203">
        <v>0</v>
      </c>
      <c r="AI43" s="203">
        <v>34.700000000000003</v>
      </c>
      <c r="AJ43" s="203">
        <v>0</v>
      </c>
      <c r="AK43" s="203">
        <v>13.67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13.34</v>
      </c>
      <c r="AS43" s="203">
        <v>21.66</v>
      </c>
      <c r="AT43" s="203">
        <v>28.08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4.43</v>
      </c>
      <c r="L44" s="203">
        <v>48.94</v>
      </c>
      <c r="M44" s="203">
        <v>1.1299999999999999</v>
      </c>
      <c r="N44" s="203">
        <v>1.45</v>
      </c>
      <c r="O44" s="203">
        <v>0</v>
      </c>
      <c r="P44" s="203">
        <v>1.71</v>
      </c>
      <c r="Q44" s="203">
        <v>0.1</v>
      </c>
      <c r="R44" s="203">
        <v>0.52</v>
      </c>
      <c r="S44" s="203">
        <v>0.32</v>
      </c>
      <c r="T44" s="203">
        <v>0</v>
      </c>
      <c r="U44" s="203">
        <v>0.84</v>
      </c>
      <c r="V44" s="203">
        <v>0.25</v>
      </c>
      <c r="W44" s="203">
        <v>0.65</v>
      </c>
      <c r="X44" s="203">
        <v>1.82</v>
      </c>
      <c r="Y44" s="203">
        <v>0</v>
      </c>
      <c r="Z44" s="203">
        <v>3.1</v>
      </c>
      <c r="AA44" s="203">
        <v>1.1000000000000001</v>
      </c>
      <c r="AB44" s="203">
        <v>0</v>
      </c>
      <c r="AC44" s="203">
        <v>13.5</v>
      </c>
      <c r="AD44" s="203">
        <v>0</v>
      </c>
      <c r="AE44" s="203">
        <v>0</v>
      </c>
      <c r="AF44" s="203">
        <v>0</v>
      </c>
      <c r="AG44" s="203">
        <v>28.92</v>
      </c>
      <c r="AH44" s="203">
        <v>0</v>
      </c>
      <c r="AI44" s="203">
        <v>34.700000000000003</v>
      </c>
      <c r="AJ44" s="203">
        <v>0</v>
      </c>
      <c r="AK44" s="203">
        <v>13.67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13.34</v>
      </c>
      <c r="AS44" s="203">
        <v>21.66</v>
      </c>
      <c r="AT44" s="203">
        <v>28.08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4.43</v>
      </c>
      <c r="L45" s="203">
        <v>77.739999999999995</v>
      </c>
      <c r="M45" s="203">
        <v>1.1299999999999999</v>
      </c>
      <c r="N45" s="203">
        <v>1.45</v>
      </c>
      <c r="O45" s="203">
        <v>0</v>
      </c>
      <c r="P45" s="203">
        <v>1.71</v>
      </c>
      <c r="Q45" s="203">
        <v>0.1</v>
      </c>
      <c r="R45" s="203">
        <v>0.52</v>
      </c>
      <c r="S45" s="203">
        <v>0.32</v>
      </c>
      <c r="T45" s="203">
        <v>0</v>
      </c>
      <c r="U45" s="203">
        <v>0.84</v>
      </c>
      <c r="V45" s="203">
        <v>0.25</v>
      </c>
      <c r="W45" s="203">
        <v>0.65</v>
      </c>
      <c r="X45" s="203">
        <v>1.82</v>
      </c>
      <c r="Y45" s="203">
        <v>0</v>
      </c>
      <c r="Z45" s="203">
        <v>3.1</v>
      </c>
      <c r="AA45" s="203">
        <v>1.1000000000000001</v>
      </c>
      <c r="AB45" s="203">
        <v>0</v>
      </c>
      <c r="AC45" s="203">
        <v>13.5</v>
      </c>
      <c r="AD45" s="203">
        <v>0</v>
      </c>
      <c r="AE45" s="203">
        <v>0</v>
      </c>
      <c r="AF45" s="203">
        <v>0</v>
      </c>
      <c r="AG45" s="203">
        <v>28.92</v>
      </c>
      <c r="AH45" s="203">
        <v>0</v>
      </c>
      <c r="AI45" s="203">
        <v>34.700000000000003</v>
      </c>
      <c r="AJ45" s="203">
        <v>0</v>
      </c>
      <c r="AK45" s="203">
        <v>13.67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13.27</v>
      </c>
      <c r="AS45" s="203">
        <v>21.66</v>
      </c>
      <c r="AT45" s="203">
        <v>28.08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4.43</v>
      </c>
      <c r="L46" s="203">
        <v>77.739999999999995</v>
      </c>
      <c r="M46" s="203">
        <v>1.1299999999999999</v>
      </c>
      <c r="N46" s="203">
        <v>1.45</v>
      </c>
      <c r="O46" s="203">
        <v>0</v>
      </c>
      <c r="P46" s="203">
        <v>1.71</v>
      </c>
      <c r="Q46" s="203">
        <v>0.1</v>
      </c>
      <c r="R46" s="203">
        <v>0.52</v>
      </c>
      <c r="S46" s="203">
        <v>0.32</v>
      </c>
      <c r="T46" s="203">
        <v>0</v>
      </c>
      <c r="U46" s="203">
        <v>0.84</v>
      </c>
      <c r="V46" s="203">
        <v>0.25</v>
      </c>
      <c r="W46" s="203">
        <v>0.65</v>
      </c>
      <c r="X46" s="203">
        <v>1.82</v>
      </c>
      <c r="Y46" s="203">
        <v>0</v>
      </c>
      <c r="Z46" s="203">
        <v>3.1</v>
      </c>
      <c r="AA46" s="203">
        <v>1.1000000000000001</v>
      </c>
      <c r="AB46" s="203">
        <v>0</v>
      </c>
      <c r="AC46" s="203">
        <v>13.5</v>
      </c>
      <c r="AD46" s="203">
        <v>0</v>
      </c>
      <c r="AE46" s="203">
        <v>0</v>
      </c>
      <c r="AF46" s="203">
        <v>0</v>
      </c>
      <c r="AG46" s="203">
        <v>28.92</v>
      </c>
      <c r="AH46" s="203">
        <v>0</v>
      </c>
      <c r="AI46" s="203">
        <v>34.700000000000003</v>
      </c>
      <c r="AJ46" s="203">
        <v>0</v>
      </c>
      <c r="AK46" s="203">
        <v>13.67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13.27</v>
      </c>
      <c r="AS46" s="203">
        <v>21.66</v>
      </c>
      <c r="AT46" s="203">
        <v>28.08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4.43</v>
      </c>
      <c r="L47" s="203">
        <v>116.14</v>
      </c>
      <c r="M47" s="203">
        <v>1.1299999999999999</v>
      </c>
      <c r="N47" s="203">
        <v>1.45</v>
      </c>
      <c r="O47" s="203">
        <v>0</v>
      </c>
      <c r="P47" s="203">
        <v>1.71</v>
      </c>
      <c r="Q47" s="203">
        <v>0.1</v>
      </c>
      <c r="R47" s="203">
        <v>0.52</v>
      </c>
      <c r="S47" s="203">
        <v>0.32</v>
      </c>
      <c r="T47" s="203">
        <v>0</v>
      </c>
      <c r="U47" s="203">
        <v>0.84</v>
      </c>
      <c r="V47" s="203">
        <v>0.25</v>
      </c>
      <c r="W47" s="203">
        <v>0.65</v>
      </c>
      <c r="X47" s="203">
        <v>1.82</v>
      </c>
      <c r="Y47" s="203">
        <v>0</v>
      </c>
      <c r="Z47" s="203">
        <v>3.1</v>
      </c>
      <c r="AA47" s="203">
        <v>1.1000000000000001</v>
      </c>
      <c r="AB47" s="203">
        <v>0</v>
      </c>
      <c r="AC47" s="203">
        <v>13.5</v>
      </c>
      <c r="AD47" s="203">
        <v>0</v>
      </c>
      <c r="AE47" s="203">
        <v>0</v>
      </c>
      <c r="AF47" s="203">
        <v>0</v>
      </c>
      <c r="AG47" s="203">
        <v>28.92</v>
      </c>
      <c r="AH47" s="203">
        <v>0</v>
      </c>
      <c r="AI47" s="203">
        <v>34.700000000000003</v>
      </c>
      <c r="AJ47" s="203">
        <v>0</v>
      </c>
      <c r="AK47" s="203">
        <v>10.89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13.21</v>
      </c>
      <c r="AS47" s="203">
        <v>21.66</v>
      </c>
      <c r="AT47" s="203">
        <v>28.08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4.43</v>
      </c>
      <c r="L48" s="203">
        <v>144.94999999999999</v>
      </c>
      <c r="M48" s="203">
        <v>1.1299999999999999</v>
      </c>
      <c r="N48" s="203">
        <v>1.45</v>
      </c>
      <c r="O48" s="203">
        <v>0</v>
      </c>
      <c r="P48" s="203">
        <v>1.71</v>
      </c>
      <c r="Q48" s="203">
        <v>0.1</v>
      </c>
      <c r="R48" s="203">
        <v>0.52</v>
      </c>
      <c r="S48" s="203">
        <v>0.32</v>
      </c>
      <c r="T48" s="203">
        <v>0</v>
      </c>
      <c r="U48" s="203">
        <v>0.84</v>
      </c>
      <c r="V48" s="203">
        <v>0.25</v>
      </c>
      <c r="W48" s="203">
        <v>0.65</v>
      </c>
      <c r="X48" s="203">
        <v>1.82</v>
      </c>
      <c r="Y48" s="203">
        <v>0</v>
      </c>
      <c r="Z48" s="203">
        <v>3.1</v>
      </c>
      <c r="AA48" s="203">
        <v>1.1000000000000001</v>
      </c>
      <c r="AB48" s="203">
        <v>0</v>
      </c>
      <c r="AC48" s="203">
        <v>13.5</v>
      </c>
      <c r="AD48" s="203">
        <v>0</v>
      </c>
      <c r="AE48" s="203">
        <v>0</v>
      </c>
      <c r="AF48" s="203">
        <v>0</v>
      </c>
      <c r="AG48" s="203">
        <v>28.92</v>
      </c>
      <c r="AH48" s="203">
        <v>0</v>
      </c>
      <c r="AI48" s="203">
        <v>34.700000000000003</v>
      </c>
      <c r="AJ48" s="203">
        <v>0</v>
      </c>
      <c r="AK48" s="203">
        <v>10.89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13.21</v>
      </c>
      <c r="AS48" s="203">
        <v>21.66</v>
      </c>
      <c r="AT48" s="203">
        <v>28.08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4.43</v>
      </c>
      <c r="L49" s="203">
        <v>181.43</v>
      </c>
      <c r="M49" s="203">
        <v>1.1299999999999999</v>
      </c>
      <c r="N49" s="203">
        <v>1.45</v>
      </c>
      <c r="O49" s="203">
        <v>0</v>
      </c>
      <c r="P49" s="203">
        <v>1.71</v>
      </c>
      <c r="Q49" s="203">
        <v>0.88</v>
      </c>
      <c r="R49" s="203">
        <v>6.14</v>
      </c>
      <c r="S49" s="203">
        <v>3.71</v>
      </c>
      <c r="T49" s="203">
        <v>0</v>
      </c>
      <c r="U49" s="203">
        <v>0.84</v>
      </c>
      <c r="V49" s="203">
        <v>0.25</v>
      </c>
      <c r="W49" s="203">
        <v>0.65</v>
      </c>
      <c r="X49" s="203">
        <v>1.82</v>
      </c>
      <c r="Y49" s="203">
        <v>0</v>
      </c>
      <c r="Z49" s="203">
        <v>20.079999999999998</v>
      </c>
      <c r="AA49" s="203">
        <v>1.1000000000000001</v>
      </c>
      <c r="AB49" s="203">
        <v>0</v>
      </c>
      <c r="AC49" s="203">
        <v>13.5</v>
      </c>
      <c r="AD49" s="203">
        <v>0</v>
      </c>
      <c r="AE49" s="203">
        <v>0</v>
      </c>
      <c r="AF49" s="203">
        <v>0</v>
      </c>
      <c r="AG49" s="203">
        <v>28.92</v>
      </c>
      <c r="AH49" s="203">
        <v>0</v>
      </c>
      <c r="AI49" s="203">
        <v>34.700000000000003</v>
      </c>
      <c r="AJ49" s="203">
        <v>0</v>
      </c>
      <c r="AK49" s="203">
        <v>10.89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13.08</v>
      </c>
      <c r="AS49" s="203">
        <v>21.66</v>
      </c>
      <c r="AT49" s="203">
        <v>28.08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4.43</v>
      </c>
      <c r="L50" s="203">
        <v>181.43</v>
      </c>
      <c r="M50" s="203">
        <v>1.1299999999999999</v>
      </c>
      <c r="N50" s="203">
        <v>1.45</v>
      </c>
      <c r="O50" s="203">
        <v>0</v>
      </c>
      <c r="P50" s="203">
        <v>1.71</v>
      </c>
      <c r="Q50" s="203">
        <v>1.4</v>
      </c>
      <c r="R50" s="203">
        <v>6.14</v>
      </c>
      <c r="S50" s="203">
        <v>3.83</v>
      </c>
      <c r="T50" s="203">
        <v>0</v>
      </c>
      <c r="U50" s="203">
        <v>0.84</v>
      </c>
      <c r="V50" s="203">
        <v>0.25</v>
      </c>
      <c r="W50" s="203">
        <v>0.65</v>
      </c>
      <c r="X50" s="203">
        <v>1.82</v>
      </c>
      <c r="Y50" s="203">
        <v>0</v>
      </c>
      <c r="Z50" s="203">
        <v>33.520000000000003</v>
      </c>
      <c r="AA50" s="203">
        <v>12.67</v>
      </c>
      <c r="AB50" s="203">
        <v>0</v>
      </c>
      <c r="AC50" s="203">
        <v>13.5</v>
      </c>
      <c r="AD50" s="203">
        <v>0</v>
      </c>
      <c r="AE50" s="203">
        <v>0</v>
      </c>
      <c r="AF50" s="203">
        <v>0</v>
      </c>
      <c r="AG50" s="203">
        <v>28.92</v>
      </c>
      <c r="AH50" s="203">
        <v>0</v>
      </c>
      <c r="AI50" s="203">
        <v>34.700000000000003</v>
      </c>
      <c r="AJ50" s="203">
        <v>0</v>
      </c>
      <c r="AK50" s="203">
        <v>10.89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13.08</v>
      </c>
      <c r="AS50" s="203">
        <v>21.66</v>
      </c>
      <c r="AT50" s="203">
        <v>28.08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4.43</v>
      </c>
      <c r="L51" s="203">
        <v>181.43</v>
      </c>
      <c r="M51" s="203">
        <v>1.1299999999999999</v>
      </c>
      <c r="N51" s="203">
        <v>1.45</v>
      </c>
      <c r="O51" s="203">
        <v>0</v>
      </c>
      <c r="P51" s="203">
        <v>1.71</v>
      </c>
      <c r="Q51" s="203">
        <v>1.49</v>
      </c>
      <c r="R51" s="203">
        <v>6.14</v>
      </c>
      <c r="S51" s="203">
        <v>3.83</v>
      </c>
      <c r="T51" s="203">
        <v>0</v>
      </c>
      <c r="U51" s="203">
        <v>0.84</v>
      </c>
      <c r="V51" s="203">
        <v>3.02</v>
      </c>
      <c r="W51" s="203">
        <v>0.56000000000000005</v>
      </c>
      <c r="X51" s="203">
        <v>1.82</v>
      </c>
      <c r="Y51" s="203">
        <v>0</v>
      </c>
      <c r="Z51" s="203">
        <v>33.520000000000003</v>
      </c>
      <c r="AA51" s="203">
        <v>12.67</v>
      </c>
      <c r="AB51" s="203">
        <v>0</v>
      </c>
      <c r="AC51" s="203">
        <v>13.5</v>
      </c>
      <c r="AD51" s="203">
        <v>0</v>
      </c>
      <c r="AE51" s="203">
        <v>0</v>
      </c>
      <c r="AF51" s="203">
        <v>0</v>
      </c>
      <c r="AG51" s="203">
        <v>28.92</v>
      </c>
      <c r="AH51" s="203">
        <v>0</v>
      </c>
      <c r="AI51" s="203">
        <v>34.700000000000003</v>
      </c>
      <c r="AJ51" s="203">
        <v>0</v>
      </c>
      <c r="AK51" s="203">
        <v>10.89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13.01</v>
      </c>
      <c r="AS51" s="203">
        <v>21.66</v>
      </c>
      <c r="AT51" s="203">
        <v>28.08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4.42</v>
      </c>
      <c r="L52" s="203">
        <v>179.17</v>
      </c>
      <c r="M52" s="203">
        <v>1.1299999999999999</v>
      </c>
      <c r="N52" s="203">
        <v>1.45</v>
      </c>
      <c r="O52" s="203">
        <v>0</v>
      </c>
      <c r="P52" s="203">
        <v>1.71</v>
      </c>
      <c r="Q52" s="203">
        <v>1.49</v>
      </c>
      <c r="R52" s="203">
        <v>6.14</v>
      </c>
      <c r="S52" s="203">
        <v>3.83</v>
      </c>
      <c r="T52" s="203">
        <v>0</v>
      </c>
      <c r="U52" s="203">
        <v>0.84</v>
      </c>
      <c r="V52" s="203">
        <v>3.02</v>
      </c>
      <c r="W52" s="203">
        <v>0.56000000000000005</v>
      </c>
      <c r="X52" s="203">
        <v>1.82</v>
      </c>
      <c r="Y52" s="203">
        <v>0</v>
      </c>
      <c r="Z52" s="203">
        <v>33.520000000000003</v>
      </c>
      <c r="AA52" s="203">
        <v>12.67</v>
      </c>
      <c r="AB52" s="203">
        <v>0</v>
      </c>
      <c r="AC52" s="203">
        <v>13.5</v>
      </c>
      <c r="AD52" s="203">
        <v>0</v>
      </c>
      <c r="AE52" s="203">
        <v>0</v>
      </c>
      <c r="AF52" s="203">
        <v>0</v>
      </c>
      <c r="AG52" s="203">
        <v>28.92</v>
      </c>
      <c r="AH52" s="203">
        <v>0</v>
      </c>
      <c r="AI52" s="203">
        <v>34.700000000000003</v>
      </c>
      <c r="AJ52" s="203">
        <v>0</v>
      </c>
      <c r="AK52" s="203">
        <v>10.89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13.01</v>
      </c>
      <c r="AS52" s="203">
        <v>21.66</v>
      </c>
      <c r="AT52" s="203">
        <v>28.08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4.42</v>
      </c>
      <c r="L53" s="203">
        <v>179.17</v>
      </c>
      <c r="M53" s="203">
        <v>1.1299999999999999</v>
      </c>
      <c r="N53" s="203">
        <v>1.45</v>
      </c>
      <c r="O53" s="203">
        <v>0</v>
      </c>
      <c r="P53" s="203">
        <v>1.71</v>
      </c>
      <c r="Q53" s="203">
        <v>1.49</v>
      </c>
      <c r="R53" s="203">
        <v>6.14</v>
      </c>
      <c r="S53" s="203">
        <v>3.83</v>
      </c>
      <c r="T53" s="203">
        <v>0</v>
      </c>
      <c r="U53" s="203">
        <v>0.84</v>
      </c>
      <c r="V53" s="203">
        <v>3.02</v>
      </c>
      <c r="W53" s="203">
        <v>6.69</v>
      </c>
      <c r="X53" s="203">
        <v>1.82</v>
      </c>
      <c r="Y53" s="203">
        <v>0</v>
      </c>
      <c r="Z53" s="203">
        <v>33.520000000000003</v>
      </c>
      <c r="AA53" s="203">
        <v>12.67</v>
      </c>
      <c r="AB53" s="203">
        <v>0</v>
      </c>
      <c r="AC53" s="203">
        <v>13.5</v>
      </c>
      <c r="AD53" s="203">
        <v>0</v>
      </c>
      <c r="AE53" s="203">
        <v>0</v>
      </c>
      <c r="AF53" s="203">
        <v>0</v>
      </c>
      <c r="AG53" s="203">
        <v>28.92</v>
      </c>
      <c r="AH53" s="203">
        <v>0</v>
      </c>
      <c r="AI53" s="203">
        <v>34.700000000000003</v>
      </c>
      <c r="AJ53" s="203">
        <v>0</v>
      </c>
      <c r="AK53" s="203">
        <v>10.89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13.01</v>
      </c>
      <c r="AS53" s="203">
        <v>21.66</v>
      </c>
      <c r="AT53" s="203">
        <v>28.08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4.42</v>
      </c>
      <c r="L54" s="203">
        <v>179.17</v>
      </c>
      <c r="M54" s="203">
        <v>1.1299999999999999</v>
      </c>
      <c r="N54" s="203">
        <v>1.45</v>
      </c>
      <c r="O54" s="203">
        <v>0</v>
      </c>
      <c r="P54" s="203">
        <v>1.71</v>
      </c>
      <c r="Q54" s="203">
        <v>1.38</v>
      </c>
      <c r="R54" s="203">
        <v>6.14</v>
      </c>
      <c r="S54" s="203">
        <v>3.83</v>
      </c>
      <c r="T54" s="203">
        <v>0</v>
      </c>
      <c r="U54" s="203">
        <v>0.84</v>
      </c>
      <c r="V54" s="203">
        <v>3.02</v>
      </c>
      <c r="W54" s="203">
        <v>6.69</v>
      </c>
      <c r="X54" s="203">
        <v>1.82</v>
      </c>
      <c r="Y54" s="203">
        <v>0</v>
      </c>
      <c r="Z54" s="203">
        <v>33.520000000000003</v>
      </c>
      <c r="AA54" s="203">
        <v>12.67</v>
      </c>
      <c r="AB54" s="203">
        <v>0</v>
      </c>
      <c r="AC54" s="203">
        <v>13.5</v>
      </c>
      <c r="AD54" s="203">
        <v>0</v>
      </c>
      <c r="AE54" s="203">
        <v>0</v>
      </c>
      <c r="AF54" s="203">
        <v>0</v>
      </c>
      <c r="AG54" s="203">
        <v>28.92</v>
      </c>
      <c r="AH54" s="203">
        <v>0</v>
      </c>
      <c r="AI54" s="203">
        <v>34.700000000000003</v>
      </c>
      <c r="AJ54" s="203">
        <v>0</v>
      </c>
      <c r="AK54" s="203">
        <v>10.89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13.01</v>
      </c>
      <c r="AS54" s="203">
        <v>21.66</v>
      </c>
      <c r="AT54" s="203">
        <v>28.08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4.42</v>
      </c>
      <c r="L55" s="203">
        <v>179.17</v>
      </c>
      <c r="M55" s="203">
        <v>1.1299999999999999</v>
      </c>
      <c r="N55" s="203">
        <v>1.45</v>
      </c>
      <c r="O55" s="203">
        <v>0</v>
      </c>
      <c r="P55" s="203">
        <v>1.71</v>
      </c>
      <c r="Q55" s="203">
        <v>1.38</v>
      </c>
      <c r="R55" s="203">
        <v>6.14</v>
      </c>
      <c r="S55" s="203">
        <v>3.83</v>
      </c>
      <c r="T55" s="203">
        <v>0</v>
      </c>
      <c r="U55" s="203">
        <v>0.84</v>
      </c>
      <c r="V55" s="203">
        <v>2.9</v>
      </c>
      <c r="W55" s="203">
        <v>6.59</v>
      </c>
      <c r="X55" s="203">
        <v>23.42</v>
      </c>
      <c r="Y55" s="203">
        <v>0</v>
      </c>
      <c r="Z55" s="203">
        <v>33.520000000000003</v>
      </c>
      <c r="AA55" s="203">
        <v>9.4600000000000009</v>
      </c>
      <c r="AB55" s="203">
        <v>0</v>
      </c>
      <c r="AC55" s="203">
        <v>13.5</v>
      </c>
      <c r="AD55" s="203">
        <v>0</v>
      </c>
      <c r="AE55" s="203">
        <v>0</v>
      </c>
      <c r="AF55" s="203">
        <v>0</v>
      </c>
      <c r="AG55" s="203">
        <v>28.92</v>
      </c>
      <c r="AH55" s="203">
        <v>0</v>
      </c>
      <c r="AI55" s="203">
        <v>34.700000000000003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12.95</v>
      </c>
      <c r="AS55" s="203">
        <v>21.66</v>
      </c>
      <c r="AT55" s="203">
        <v>28.08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4.42</v>
      </c>
      <c r="L56" s="203">
        <v>179.17</v>
      </c>
      <c r="M56" s="203">
        <v>1.1299999999999999</v>
      </c>
      <c r="N56" s="203">
        <v>1.45</v>
      </c>
      <c r="O56" s="203">
        <v>0</v>
      </c>
      <c r="P56" s="203">
        <v>1.71</v>
      </c>
      <c r="Q56" s="203">
        <v>1.38</v>
      </c>
      <c r="R56" s="203">
        <v>6.14</v>
      </c>
      <c r="S56" s="203">
        <v>3.83</v>
      </c>
      <c r="T56" s="203">
        <v>0</v>
      </c>
      <c r="U56" s="203">
        <v>0.84</v>
      </c>
      <c r="V56" s="203">
        <v>2.9</v>
      </c>
      <c r="W56" s="203">
        <v>6.69</v>
      </c>
      <c r="X56" s="203">
        <v>23.42</v>
      </c>
      <c r="Y56" s="203">
        <v>0</v>
      </c>
      <c r="Z56" s="203">
        <v>33.53</v>
      </c>
      <c r="AA56" s="203">
        <v>9.4600000000000009</v>
      </c>
      <c r="AB56" s="203">
        <v>0</v>
      </c>
      <c r="AC56" s="203">
        <v>13.5</v>
      </c>
      <c r="AD56" s="203">
        <v>0</v>
      </c>
      <c r="AE56" s="203">
        <v>0</v>
      </c>
      <c r="AF56" s="203">
        <v>0</v>
      </c>
      <c r="AG56" s="203">
        <v>28.92</v>
      </c>
      <c r="AH56" s="203">
        <v>0</v>
      </c>
      <c r="AI56" s="203">
        <v>34.700000000000003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12.95</v>
      </c>
      <c r="AS56" s="203">
        <v>21.66</v>
      </c>
      <c r="AT56" s="203">
        <v>28.08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4.42</v>
      </c>
      <c r="L57" s="203">
        <v>179.17</v>
      </c>
      <c r="M57" s="203">
        <v>1.1299999999999999</v>
      </c>
      <c r="N57" s="203">
        <v>1.45</v>
      </c>
      <c r="O57" s="203">
        <v>0</v>
      </c>
      <c r="P57" s="203">
        <v>1.71</v>
      </c>
      <c r="Q57" s="203">
        <v>1.38</v>
      </c>
      <c r="R57" s="203">
        <v>6.14</v>
      </c>
      <c r="S57" s="203">
        <v>3.83</v>
      </c>
      <c r="T57" s="203">
        <v>0</v>
      </c>
      <c r="U57" s="203">
        <v>0.84</v>
      </c>
      <c r="V57" s="203">
        <v>2.9</v>
      </c>
      <c r="W57" s="203">
        <v>6.38</v>
      </c>
      <c r="X57" s="203">
        <v>23.42</v>
      </c>
      <c r="Y57" s="203">
        <v>0</v>
      </c>
      <c r="Z57" s="203">
        <v>33.53</v>
      </c>
      <c r="AA57" s="203">
        <v>9.4600000000000009</v>
      </c>
      <c r="AB57" s="203">
        <v>0</v>
      </c>
      <c r="AC57" s="203">
        <v>13.5</v>
      </c>
      <c r="AD57" s="203">
        <v>0</v>
      </c>
      <c r="AE57" s="203">
        <v>0</v>
      </c>
      <c r="AF57" s="203">
        <v>0</v>
      </c>
      <c r="AG57" s="203">
        <v>28.92</v>
      </c>
      <c r="AH57" s="203">
        <v>0</v>
      </c>
      <c r="AI57" s="203">
        <v>34.700000000000003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12.95</v>
      </c>
      <c r="AS57" s="203">
        <v>21.66</v>
      </c>
      <c r="AT57" s="203">
        <v>28.08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4.42</v>
      </c>
      <c r="L58" s="203">
        <v>179.17</v>
      </c>
      <c r="M58" s="203">
        <v>1.1299999999999999</v>
      </c>
      <c r="N58" s="203">
        <v>1.45</v>
      </c>
      <c r="O58" s="203">
        <v>0</v>
      </c>
      <c r="P58" s="203">
        <v>1.71</v>
      </c>
      <c r="Q58" s="203">
        <v>1.38</v>
      </c>
      <c r="R58" s="203">
        <v>6.14</v>
      </c>
      <c r="S58" s="203">
        <v>3.83</v>
      </c>
      <c r="T58" s="203">
        <v>0</v>
      </c>
      <c r="U58" s="203">
        <v>0.84</v>
      </c>
      <c r="V58" s="203">
        <v>2.9</v>
      </c>
      <c r="W58" s="203">
        <v>6.38</v>
      </c>
      <c r="X58" s="203">
        <v>23.42</v>
      </c>
      <c r="Y58" s="203">
        <v>0</v>
      </c>
      <c r="Z58" s="203">
        <v>33.53</v>
      </c>
      <c r="AA58" s="203">
        <v>9.4600000000000009</v>
      </c>
      <c r="AB58" s="203">
        <v>0</v>
      </c>
      <c r="AC58" s="203">
        <v>13.5</v>
      </c>
      <c r="AD58" s="203">
        <v>0</v>
      </c>
      <c r="AE58" s="203">
        <v>0</v>
      </c>
      <c r="AF58" s="203">
        <v>0</v>
      </c>
      <c r="AG58" s="203">
        <v>28.92</v>
      </c>
      <c r="AH58" s="203">
        <v>0</v>
      </c>
      <c r="AI58" s="203">
        <v>34.700000000000003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12.95</v>
      </c>
      <c r="AS58" s="203">
        <v>21.66</v>
      </c>
      <c r="AT58" s="203">
        <v>28.08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4.42</v>
      </c>
      <c r="L59" s="203">
        <v>179.17</v>
      </c>
      <c r="M59" s="203">
        <v>1.1299999999999999</v>
      </c>
      <c r="N59" s="203">
        <v>1.45</v>
      </c>
      <c r="O59" s="203">
        <v>0</v>
      </c>
      <c r="P59" s="203">
        <v>1.71</v>
      </c>
      <c r="Q59" s="203">
        <v>1.38</v>
      </c>
      <c r="R59" s="203">
        <v>6.14</v>
      </c>
      <c r="S59" s="203">
        <v>3.83</v>
      </c>
      <c r="T59" s="203">
        <v>0</v>
      </c>
      <c r="U59" s="203">
        <v>0.84</v>
      </c>
      <c r="V59" s="203">
        <v>2.9</v>
      </c>
      <c r="W59" s="203">
        <v>6.38</v>
      </c>
      <c r="X59" s="203">
        <v>23.42</v>
      </c>
      <c r="Y59" s="203">
        <v>0</v>
      </c>
      <c r="Z59" s="203">
        <v>33.53</v>
      </c>
      <c r="AA59" s="203">
        <v>9.4600000000000009</v>
      </c>
      <c r="AB59" s="203">
        <v>0</v>
      </c>
      <c r="AC59" s="203">
        <v>13.5</v>
      </c>
      <c r="AD59" s="203">
        <v>0</v>
      </c>
      <c r="AE59" s="203">
        <v>0</v>
      </c>
      <c r="AF59" s="203">
        <v>0</v>
      </c>
      <c r="AG59" s="203">
        <v>28.92</v>
      </c>
      <c r="AH59" s="203">
        <v>0</v>
      </c>
      <c r="AI59" s="203">
        <v>34.700000000000003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12.92</v>
      </c>
      <c r="AS59" s="203">
        <v>21.66</v>
      </c>
      <c r="AT59" s="203">
        <v>28.08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4.42</v>
      </c>
      <c r="L60" s="203">
        <v>179.17</v>
      </c>
      <c r="M60" s="203">
        <v>1.1299999999999999</v>
      </c>
      <c r="N60" s="203">
        <v>1.45</v>
      </c>
      <c r="O60" s="203">
        <v>0</v>
      </c>
      <c r="P60" s="203">
        <v>1.71</v>
      </c>
      <c r="Q60" s="203">
        <v>1.38</v>
      </c>
      <c r="R60" s="203">
        <v>6.14</v>
      </c>
      <c r="S60" s="203">
        <v>3.83</v>
      </c>
      <c r="T60" s="203">
        <v>0</v>
      </c>
      <c r="U60" s="203">
        <v>0.84</v>
      </c>
      <c r="V60" s="203">
        <v>2.9</v>
      </c>
      <c r="W60" s="203">
        <v>6.38</v>
      </c>
      <c r="X60" s="203">
        <v>23.42</v>
      </c>
      <c r="Y60" s="203">
        <v>0</v>
      </c>
      <c r="Z60" s="203">
        <v>33.53</v>
      </c>
      <c r="AA60" s="203">
        <v>9.4600000000000009</v>
      </c>
      <c r="AB60" s="203">
        <v>0</v>
      </c>
      <c r="AC60" s="203">
        <v>13.5</v>
      </c>
      <c r="AD60" s="203">
        <v>0</v>
      </c>
      <c r="AE60" s="203">
        <v>0</v>
      </c>
      <c r="AF60" s="203">
        <v>0</v>
      </c>
      <c r="AG60" s="203">
        <v>28.92</v>
      </c>
      <c r="AH60" s="203">
        <v>0</v>
      </c>
      <c r="AI60" s="203">
        <v>34.700000000000003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12.92</v>
      </c>
      <c r="AS60" s="203">
        <v>21.66</v>
      </c>
      <c r="AT60" s="203">
        <v>28.08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4.42</v>
      </c>
      <c r="L61" s="203">
        <v>179.17</v>
      </c>
      <c r="M61" s="203">
        <v>1.1200000000000001</v>
      </c>
      <c r="N61" s="203">
        <v>1.45</v>
      </c>
      <c r="O61" s="203">
        <v>0</v>
      </c>
      <c r="P61" s="203">
        <v>1.71</v>
      </c>
      <c r="Q61" s="203">
        <v>1.38</v>
      </c>
      <c r="R61" s="203">
        <v>6.14</v>
      </c>
      <c r="S61" s="203">
        <v>3.83</v>
      </c>
      <c r="T61" s="203">
        <v>0</v>
      </c>
      <c r="U61" s="203">
        <v>0.84</v>
      </c>
      <c r="V61" s="203">
        <v>2.9</v>
      </c>
      <c r="W61" s="203">
        <v>6.38</v>
      </c>
      <c r="X61" s="203">
        <v>23.42</v>
      </c>
      <c r="Y61" s="203">
        <v>0</v>
      </c>
      <c r="Z61" s="203">
        <v>33.520000000000003</v>
      </c>
      <c r="AA61" s="203">
        <v>9.4600000000000009</v>
      </c>
      <c r="AB61" s="203">
        <v>0</v>
      </c>
      <c r="AC61" s="203">
        <v>13.5</v>
      </c>
      <c r="AD61" s="203">
        <v>0</v>
      </c>
      <c r="AE61" s="203">
        <v>0</v>
      </c>
      <c r="AF61" s="203">
        <v>0</v>
      </c>
      <c r="AG61" s="203">
        <v>28.92</v>
      </c>
      <c r="AH61" s="203">
        <v>0</v>
      </c>
      <c r="AI61" s="203">
        <v>34.700000000000003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12.92</v>
      </c>
      <c r="AS61" s="203">
        <v>21.66</v>
      </c>
      <c r="AT61" s="203">
        <v>28.08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4.42</v>
      </c>
      <c r="L62" s="203">
        <v>179.17</v>
      </c>
      <c r="M62" s="203">
        <v>1.1200000000000001</v>
      </c>
      <c r="N62" s="203">
        <v>1.45</v>
      </c>
      <c r="O62" s="203">
        <v>0</v>
      </c>
      <c r="P62" s="203">
        <v>1.71</v>
      </c>
      <c r="Q62" s="203">
        <v>1.38</v>
      </c>
      <c r="R62" s="203">
        <v>6.14</v>
      </c>
      <c r="S62" s="203">
        <v>3.83</v>
      </c>
      <c r="T62" s="203">
        <v>0</v>
      </c>
      <c r="U62" s="203">
        <v>0.84</v>
      </c>
      <c r="V62" s="203">
        <v>2.9</v>
      </c>
      <c r="W62" s="203">
        <v>6.38</v>
      </c>
      <c r="X62" s="203">
        <v>23.42</v>
      </c>
      <c r="Y62" s="203">
        <v>0</v>
      </c>
      <c r="Z62" s="203">
        <v>33.520000000000003</v>
      </c>
      <c r="AA62" s="203">
        <v>9.4600000000000009</v>
      </c>
      <c r="AB62" s="203">
        <v>0</v>
      </c>
      <c r="AC62" s="203">
        <v>13.5</v>
      </c>
      <c r="AD62" s="203">
        <v>0</v>
      </c>
      <c r="AE62" s="203">
        <v>0</v>
      </c>
      <c r="AF62" s="203">
        <v>0</v>
      </c>
      <c r="AG62" s="203">
        <v>28.92</v>
      </c>
      <c r="AH62" s="203">
        <v>0</v>
      </c>
      <c r="AI62" s="203">
        <v>34.700000000000003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12.92</v>
      </c>
      <c r="AS62" s="203">
        <v>21.66</v>
      </c>
      <c r="AT62" s="203">
        <v>28.08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4.43</v>
      </c>
      <c r="L63" s="203">
        <v>179.17</v>
      </c>
      <c r="M63" s="203">
        <v>1.1299999999999999</v>
      </c>
      <c r="N63" s="203">
        <v>1.45</v>
      </c>
      <c r="O63" s="203">
        <v>0</v>
      </c>
      <c r="P63" s="203">
        <v>1.71</v>
      </c>
      <c r="Q63" s="203">
        <v>1.49</v>
      </c>
      <c r="R63" s="203">
        <v>6.14</v>
      </c>
      <c r="S63" s="203">
        <v>3.83</v>
      </c>
      <c r="T63" s="203">
        <v>0</v>
      </c>
      <c r="U63" s="203">
        <v>0.84</v>
      </c>
      <c r="V63" s="203">
        <v>3.02</v>
      </c>
      <c r="W63" s="203">
        <v>6.69</v>
      </c>
      <c r="X63" s="203">
        <v>23.42</v>
      </c>
      <c r="Y63" s="203">
        <v>0</v>
      </c>
      <c r="Z63" s="203">
        <v>33.53</v>
      </c>
      <c r="AA63" s="203">
        <v>12.67</v>
      </c>
      <c r="AB63" s="203">
        <v>0</v>
      </c>
      <c r="AC63" s="203">
        <v>13.5</v>
      </c>
      <c r="AD63" s="203">
        <v>0</v>
      </c>
      <c r="AE63" s="203">
        <v>0</v>
      </c>
      <c r="AF63" s="203">
        <v>0</v>
      </c>
      <c r="AG63" s="203">
        <v>28.92</v>
      </c>
      <c r="AH63" s="203">
        <v>0</v>
      </c>
      <c r="AI63" s="203">
        <v>34.700000000000003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12.98</v>
      </c>
      <c r="AS63" s="203">
        <v>21.66</v>
      </c>
      <c r="AT63" s="203">
        <v>28.08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4.43</v>
      </c>
      <c r="L64" s="203">
        <v>179.17</v>
      </c>
      <c r="M64" s="203">
        <v>1.1299999999999999</v>
      </c>
      <c r="N64" s="203">
        <v>1.45</v>
      </c>
      <c r="O64" s="203">
        <v>0</v>
      </c>
      <c r="P64" s="203">
        <v>1.71</v>
      </c>
      <c r="Q64" s="203">
        <v>1.49</v>
      </c>
      <c r="R64" s="203">
        <v>6.14</v>
      </c>
      <c r="S64" s="203">
        <v>3.83</v>
      </c>
      <c r="T64" s="203">
        <v>0</v>
      </c>
      <c r="U64" s="203">
        <v>0.84</v>
      </c>
      <c r="V64" s="203">
        <v>3.02</v>
      </c>
      <c r="W64" s="203">
        <v>6.69</v>
      </c>
      <c r="X64" s="203">
        <v>23.42</v>
      </c>
      <c r="Y64" s="203">
        <v>0</v>
      </c>
      <c r="Z64" s="203">
        <v>33.53</v>
      </c>
      <c r="AA64" s="203">
        <v>12.67</v>
      </c>
      <c r="AB64" s="203">
        <v>0</v>
      </c>
      <c r="AC64" s="203">
        <v>13.5</v>
      </c>
      <c r="AD64" s="203">
        <v>0</v>
      </c>
      <c r="AE64" s="203">
        <v>0</v>
      </c>
      <c r="AF64" s="203">
        <v>0</v>
      </c>
      <c r="AG64" s="203">
        <v>28.92</v>
      </c>
      <c r="AH64" s="203">
        <v>0</v>
      </c>
      <c r="AI64" s="203">
        <v>34.700000000000003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12.98</v>
      </c>
      <c r="AS64" s="203">
        <v>21.66</v>
      </c>
      <c r="AT64" s="203">
        <v>28.08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4.43</v>
      </c>
      <c r="L65" s="203">
        <v>179.17</v>
      </c>
      <c r="M65" s="203">
        <v>1.1299999999999999</v>
      </c>
      <c r="N65" s="203">
        <v>1.45</v>
      </c>
      <c r="O65" s="203">
        <v>0</v>
      </c>
      <c r="P65" s="203">
        <v>1.71</v>
      </c>
      <c r="Q65" s="203">
        <v>1.49</v>
      </c>
      <c r="R65" s="203">
        <v>6.14</v>
      </c>
      <c r="S65" s="203">
        <v>3.83</v>
      </c>
      <c r="T65" s="203">
        <v>0</v>
      </c>
      <c r="U65" s="203">
        <v>0.84</v>
      </c>
      <c r="V65" s="203">
        <v>3.02</v>
      </c>
      <c r="W65" s="203">
        <v>6.69</v>
      </c>
      <c r="X65" s="203">
        <v>23.42</v>
      </c>
      <c r="Y65" s="203">
        <v>0</v>
      </c>
      <c r="Z65" s="203">
        <v>33.53</v>
      </c>
      <c r="AA65" s="203">
        <v>12.67</v>
      </c>
      <c r="AB65" s="203">
        <v>0</v>
      </c>
      <c r="AC65" s="203">
        <v>13.5</v>
      </c>
      <c r="AD65" s="203">
        <v>0</v>
      </c>
      <c r="AE65" s="203">
        <v>0</v>
      </c>
      <c r="AF65" s="203">
        <v>0</v>
      </c>
      <c r="AG65" s="203">
        <v>28.92</v>
      </c>
      <c r="AH65" s="203">
        <v>0</v>
      </c>
      <c r="AI65" s="203">
        <v>34.700000000000003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12.98</v>
      </c>
      <c r="AS65" s="203">
        <v>21.66</v>
      </c>
      <c r="AT65" s="203">
        <v>28.08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4.43</v>
      </c>
      <c r="L66" s="203">
        <v>179.17</v>
      </c>
      <c r="M66" s="203">
        <v>1.1299999999999999</v>
      </c>
      <c r="N66" s="203">
        <v>1.45</v>
      </c>
      <c r="O66" s="203">
        <v>0</v>
      </c>
      <c r="P66" s="203">
        <v>1.71</v>
      </c>
      <c r="Q66" s="203">
        <v>1.49</v>
      </c>
      <c r="R66" s="203">
        <v>6.14</v>
      </c>
      <c r="S66" s="203">
        <v>3.83</v>
      </c>
      <c r="T66" s="203">
        <v>0</v>
      </c>
      <c r="U66" s="203">
        <v>0.84</v>
      </c>
      <c r="V66" s="203">
        <v>0.26</v>
      </c>
      <c r="W66" s="203">
        <v>0.56000000000000005</v>
      </c>
      <c r="X66" s="203">
        <v>1.81</v>
      </c>
      <c r="Y66" s="203">
        <v>0</v>
      </c>
      <c r="Z66" s="203">
        <v>33.53</v>
      </c>
      <c r="AA66" s="203">
        <v>12.67</v>
      </c>
      <c r="AB66" s="203">
        <v>0</v>
      </c>
      <c r="AC66" s="203">
        <v>13.5</v>
      </c>
      <c r="AD66" s="203">
        <v>0</v>
      </c>
      <c r="AE66" s="203">
        <v>0</v>
      </c>
      <c r="AF66" s="203">
        <v>0</v>
      </c>
      <c r="AG66" s="203">
        <v>28.92</v>
      </c>
      <c r="AH66" s="203">
        <v>0</v>
      </c>
      <c r="AI66" s="203">
        <v>34.700000000000003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12.98</v>
      </c>
      <c r="AS66" s="203">
        <v>21.66</v>
      </c>
      <c r="AT66" s="203">
        <v>28.08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4.43</v>
      </c>
      <c r="L67" s="203">
        <v>181.43</v>
      </c>
      <c r="M67" s="203">
        <v>1.1299999999999999</v>
      </c>
      <c r="N67" s="203">
        <v>1.45</v>
      </c>
      <c r="O67" s="203">
        <v>0</v>
      </c>
      <c r="P67" s="203">
        <v>1.71</v>
      </c>
      <c r="Q67" s="203">
        <v>0.71</v>
      </c>
      <c r="R67" s="203">
        <v>6.14</v>
      </c>
      <c r="S67" s="203">
        <v>3.83</v>
      </c>
      <c r="T67" s="203">
        <v>0</v>
      </c>
      <c r="U67" s="203">
        <v>0.84</v>
      </c>
      <c r="V67" s="203">
        <v>0.26</v>
      </c>
      <c r="W67" s="203">
        <v>0.56000000000000005</v>
      </c>
      <c r="X67" s="203">
        <v>1.82</v>
      </c>
      <c r="Y67" s="203">
        <v>0</v>
      </c>
      <c r="Z67" s="203">
        <v>3.1</v>
      </c>
      <c r="AA67" s="203">
        <v>1.1100000000000001</v>
      </c>
      <c r="AB67" s="203">
        <v>0</v>
      </c>
      <c r="AC67" s="203">
        <v>13.5</v>
      </c>
      <c r="AD67" s="203">
        <v>0</v>
      </c>
      <c r="AE67" s="203">
        <v>0</v>
      </c>
      <c r="AF67" s="203">
        <v>0</v>
      </c>
      <c r="AG67" s="203">
        <v>28.92</v>
      </c>
      <c r="AH67" s="203">
        <v>0</v>
      </c>
      <c r="AI67" s="203">
        <v>34.700000000000003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12.98</v>
      </c>
      <c r="AS67" s="203">
        <v>21.66</v>
      </c>
      <c r="AT67" s="203">
        <v>28.08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4.43</v>
      </c>
      <c r="L68" s="203">
        <v>125.74</v>
      </c>
      <c r="M68" s="203">
        <v>1.1299999999999999</v>
      </c>
      <c r="N68" s="203">
        <v>1.45</v>
      </c>
      <c r="O68" s="203">
        <v>0</v>
      </c>
      <c r="P68" s="203">
        <v>1.71</v>
      </c>
      <c r="Q68" s="203">
        <v>0</v>
      </c>
      <c r="R68" s="203">
        <v>0.52</v>
      </c>
      <c r="S68" s="203">
        <v>0.32</v>
      </c>
      <c r="T68" s="203">
        <v>0</v>
      </c>
      <c r="U68" s="203">
        <v>0.84</v>
      </c>
      <c r="V68" s="203">
        <v>0.26</v>
      </c>
      <c r="W68" s="203">
        <v>0.56000000000000005</v>
      </c>
      <c r="X68" s="203">
        <v>1.82</v>
      </c>
      <c r="Y68" s="203">
        <v>0</v>
      </c>
      <c r="Z68" s="203">
        <v>3.1</v>
      </c>
      <c r="AA68" s="203">
        <v>1.1100000000000001</v>
      </c>
      <c r="AB68" s="203">
        <v>0</v>
      </c>
      <c r="AC68" s="203">
        <v>13.5</v>
      </c>
      <c r="AD68" s="203">
        <v>0</v>
      </c>
      <c r="AE68" s="203">
        <v>0</v>
      </c>
      <c r="AF68" s="203">
        <v>0</v>
      </c>
      <c r="AG68" s="203">
        <v>28.92</v>
      </c>
      <c r="AH68" s="203">
        <v>0</v>
      </c>
      <c r="AI68" s="203">
        <v>34.700000000000003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12.98</v>
      </c>
      <c r="AS68" s="203">
        <v>21.66</v>
      </c>
      <c r="AT68" s="203">
        <v>28.08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4.54</v>
      </c>
      <c r="L69" s="203">
        <v>68.14</v>
      </c>
      <c r="M69" s="203">
        <v>1.1299999999999999</v>
      </c>
      <c r="N69" s="203">
        <v>1.45</v>
      </c>
      <c r="O69" s="203">
        <v>0</v>
      </c>
      <c r="P69" s="203">
        <v>1.71</v>
      </c>
      <c r="Q69" s="203">
        <v>0.1</v>
      </c>
      <c r="R69" s="203">
        <v>0.52</v>
      </c>
      <c r="S69" s="203">
        <v>0.32</v>
      </c>
      <c r="T69" s="203">
        <v>0</v>
      </c>
      <c r="U69" s="203">
        <v>0.84</v>
      </c>
      <c r="V69" s="203">
        <v>0.25</v>
      </c>
      <c r="W69" s="203">
        <v>0.56000000000000005</v>
      </c>
      <c r="X69" s="203">
        <v>1.82</v>
      </c>
      <c r="Y69" s="203">
        <v>0</v>
      </c>
      <c r="Z69" s="203">
        <v>3.1</v>
      </c>
      <c r="AA69" s="203">
        <v>1.1000000000000001</v>
      </c>
      <c r="AB69" s="203">
        <v>0</v>
      </c>
      <c r="AC69" s="203">
        <v>13.5</v>
      </c>
      <c r="AD69" s="203">
        <v>0</v>
      </c>
      <c r="AE69" s="203">
        <v>0</v>
      </c>
      <c r="AF69" s="203">
        <v>0</v>
      </c>
      <c r="AG69" s="203">
        <v>28.92</v>
      </c>
      <c r="AH69" s="203">
        <v>0</v>
      </c>
      <c r="AI69" s="203">
        <v>34.700000000000003</v>
      </c>
      <c r="AJ69" s="203">
        <v>0</v>
      </c>
      <c r="AK69" s="203">
        <v>10.89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12.98</v>
      </c>
      <c r="AS69" s="203">
        <v>21.66</v>
      </c>
      <c r="AT69" s="203">
        <v>28.08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4.49</v>
      </c>
      <c r="L70" s="203">
        <v>15.36</v>
      </c>
      <c r="M70" s="203">
        <v>1.02</v>
      </c>
      <c r="N70" s="203">
        <v>1.45</v>
      </c>
      <c r="O70" s="203">
        <v>0</v>
      </c>
      <c r="P70" s="203">
        <v>1.71</v>
      </c>
      <c r="Q70" s="203">
        <v>0.1</v>
      </c>
      <c r="R70" s="203">
        <v>0.52</v>
      </c>
      <c r="S70" s="203">
        <v>0.32</v>
      </c>
      <c r="T70" s="203">
        <v>0</v>
      </c>
      <c r="U70" s="203">
        <v>0.84</v>
      </c>
      <c r="V70" s="203">
        <v>0.25</v>
      </c>
      <c r="W70" s="203">
        <v>0.56000000000000005</v>
      </c>
      <c r="X70" s="203">
        <v>1.82</v>
      </c>
      <c r="Y70" s="203">
        <v>0</v>
      </c>
      <c r="Z70" s="203">
        <v>3.1</v>
      </c>
      <c r="AA70" s="203">
        <v>1.1000000000000001</v>
      </c>
      <c r="AB70" s="203">
        <v>0</v>
      </c>
      <c r="AC70" s="203">
        <v>13.5</v>
      </c>
      <c r="AD70" s="203">
        <v>0</v>
      </c>
      <c r="AE70" s="203">
        <v>0</v>
      </c>
      <c r="AF70" s="203">
        <v>0</v>
      </c>
      <c r="AG70" s="203">
        <v>28.92</v>
      </c>
      <c r="AH70" s="203">
        <v>0</v>
      </c>
      <c r="AI70" s="203">
        <v>34.700000000000003</v>
      </c>
      <c r="AJ70" s="203">
        <v>0</v>
      </c>
      <c r="AK70" s="203">
        <v>10.89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12.98</v>
      </c>
      <c r="AS70" s="203">
        <v>21.66</v>
      </c>
      <c r="AT70" s="203">
        <v>28.08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4.43</v>
      </c>
      <c r="L71" s="203">
        <v>15.36</v>
      </c>
      <c r="M71" s="203">
        <v>1.07</v>
      </c>
      <c r="N71" s="203">
        <v>1.45</v>
      </c>
      <c r="O71" s="203">
        <v>0</v>
      </c>
      <c r="P71" s="203">
        <v>1.71</v>
      </c>
      <c r="Q71" s="203">
        <v>0.1</v>
      </c>
      <c r="R71" s="203">
        <v>0.52</v>
      </c>
      <c r="S71" s="203">
        <v>0.32</v>
      </c>
      <c r="T71" s="203">
        <v>0</v>
      </c>
      <c r="U71" s="203">
        <v>0.84</v>
      </c>
      <c r="V71" s="203">
        <v>0.25</v>
      </c>
      <c r="W71" s="203">
        <v>0.56000000000000005</v>
      </c>
      <c r="X71" s="203">
        <v>1.82</v>
      </c>
      <c r="Y71" s="203">
        <v>0</v>
      </c>
      <c r="Z71" s="203">
        <v>3.1</v>
      </c>
      <c r="AA71" s="203">
        <v>1.1000000000000001</v>
      </c>
      <c r="AB71" s="203">
        <v>0</v>
      </c>
      <c r="AC71" s="203">
        <v>13.5</v>
      </c>
      <c r="AD71" s="203">
        <v>0</v>
      </c>
      <c r="AE71" s="203">
        <v>0</v>
      </c>
      <c r="AF71" s="203">
        <v>0</v>
      </c>
      <c r="AG71" s="203">
        <v>28.92</v>
      </c>
      <c r="AH71" s="203">
        <v>0</v>
      </c>
      <c r="AI71" s="203">
        <v>34.700000000000003</v>
      </c>
      <c r="AJ71" s="203">
        <v>0</v>
      </c>
      <c r="AK71" s="203">
        <v>10.89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13.08</v>
      </c>
      <c r="AS71" s="203">
        <v>21.66</v>
      </c>
      <c r="AT71" s="203">
        <v>28.08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4.43</v>
      </c>
      <c r="L72" s="203">
        <v>15.36</v>
      </c>
      <c r="M72" s="203">
        <v>1.1299999999999999</v>
      </c>
      <c r="N72" s="203">
        <v>1.45</v>
      </c>
      <c r="O72" s="203">
        <v>0</v>
      </c>
      <c r="P72" s="203">
        <v>1.71</v>
      </c>
      <c r="Q72" s="203">
        <v>0.1</v>
      </c>
      <c r="R72" s="203">
        <v>0.52</v>
      </c>
      <c r="S72" s="203">
        <v>0.32</v>
      </c>
      <c r="T72" s="203">
        <v>0</v>
      </c>
      <c r="U72" s="203">
        <v>0.84</v>
      </c>
      <c r="V72" s="203">
        <v>0.25</v>
      </c>
      <c r="W72" s="203">
        <v>0.56000000000000005</v>
      </c>
      <c r="X72" s="203">
        <v>1.82</v>
      </c>
      <c r="Y72" s="203">
        <v>0</v>
      </c>
      <c r="Z72" s="203">
        <v>3.1</v>
      </c>
      <c r="AA72" s="203">
        <v>1.1000000000000001</v>
      </c>
      <c r="AB72" s="203">
        <v>0</v>
      </c>
      <c r="AC72" s="203">
        <v>13.5</v>
      </c>
      <c r="AD72" s="203">
        <v>0</v>
      </c>
      <c r="AE72" s="203">
        <v>0</v>
      </c>
      <c r="AF72" s="203">
        <v>0</v>
      </c>
      <c r="AG72" s="203">
        <v>28.92</v>
      </c>
      <c r="AH72" s="203">
        <v>0</v>
      </c>
      <c r="AI72" s="203">
        <v>34.700000000000003</v>
      </c>
      <c r="AJ72" s="203">
        <v>0</v>
      </c>
      <c r="AK72" s="203">
        <v>10.89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13.18</v>
      </c>
      <c r="AS72" s="203">
        <v>21.66</v>
      </c>
      <c r="AT72" s="203">
        <v>28.08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0.64</v>
      </c>
      <c r="L73" s="203">
        <v>15.36</v>
      </c>
      <c r="M73" s="203">
        <v>1.1299999999999999</v>
      </c>
      <c r="N73" s="203">
        <v>1.45</v>
      </c>
      <c r="O73" s="203">
        <v>0</v>
      </c>
      <c r="P73" s="203">
        <v>1.71</v>
      </c>
      <c r="Q73" s="203">
        <v>0.1</v>
      </c>
      <c r="R73" s="203">
        <v>0.52</v>
      </c>
      <c r="S73" s="203">
        <v>0.32</v>
      </c>
      <c r="T73" s="203">
        <v>0</v>
      </c>
      <c r="U73" s="203">
        <v>0.84</v>
      </c>
      <c r="V73" s="203">
        <v>0.25</v>
      </c>
      <c r="W73" s="203">
        <v>0.56000000000000005</v>
      </c>
      <c r="X73" s="203">
        <v>1.82</v>
      </c>
      <c r="Y73" s="203">
        <v>0</v>
      </c>
      <c r="Z73" s="203">
        <v>3.1</v>
      </c>
      <c r="AA73" s="203">
        <v>1.1000000000000001</v>
      </c>
      <c r="AB73" s="203">
        <v>0</v>
      </c>
      <c r="AC73" s="203">
        <v>13.5</v>
      </c>
      <c r="AD73" s="203">
        <v>0</v>
      </c>
      <c r="AE73" s="203">
        <v>0</v>
      </c>
      <c r="AF73" s="203">
        <v>0</v>
      </c>
      <c r="AG73" s="203">
        <v>28.92</v>
      </c>
      <c r="AH73" s="203">
        <v>0</v>
      </c>
      <c r="AI73" s="203">
        <v>34.700000000000003</v>
      </c>
      <c r="AJ73" s="203">
        <v>0</v>
      </c>
      <c r="AK73" s="203">
        <v>19.61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13.34</v>
      </c>
      <c r="AS73" s="203">
        <v>21.66</v>
      </c>
      <c r="AT73" s="203">
        <v>28.08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0.37</v>
      </c>
      <c r="L74" s="203">
        <v>15.36</v>
      </c>
      <c r="M74" s="203">
        <v>1.1299999999999999</v>
      </c>
      <c r="N74" s="203">
        <v>1.45</v>
      </c>
      <c r="O74" s="203">
        <v>0</v>
      </c>
      <c r="P74" s="203">
        <v>1.71</v>
      </c>
      <c r="Q74" s="203">
        <v>0.1</v>
      </c>
      <c r="R74" s="203">
        <v>0.52</v>
      </c>
      <c r="S74" s="203">
        <v>0.32</v>
      </c>
      <c r="T74" s="203">
        <v>0</v>
      </c>
      <c r="U74" s="203">
        <v>0.84</v>
      </c>
      <c r="V74" s="203">
        <v>0.25</v>
      </c>
      <c r="W74" s="203">
        <v>0.56000000000000005</v>
      </c>
      <c r="X74" s="203">
        <v>1.82</v>
      </c>
      <c r="Y74" s="203">
        <v>0</v>
      </c>
      <c r="Z74" s="203">
        <v>3.1</v>
      </c>
      <c r="AA74" s="203">
        <v>1.1000000000000001</v>
      </c>
      <c r="AB74" s="203">
        <v>0</v>
      </c>
      <c r="AC74" s="203">
        <v>13.5</v>
      </c>
      <c r="AD74" s="203">
        <v>0</v>
      </c>
      <c r="AE74" s="203">
        <v>0</v>
      </c>
      <c r="AF74" s="203">
        <v>0</v>
      </c>
      <c r="AG74" s="203">
        <v>28.92</v>
      </c>
      <c r="AH74" s="203">
        <v>0</v>
      </c>
      <c r="AI74" s="203">
        <v>34.700000000000003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13.34</v>
      </c>
      <c r="AS74" s="203">
        <v>21.66</v>
      </c>
      <c r="AT74" s="203">
        <v>28.08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0.37</v>
      </c>
      <c r="L75" s="203">
        <v>15.36</v>
      </c>
      <c r="M75" s="203">
        <v>1.1299999999999999</v>
      </c>
      <c r="N75" s="203">
        <v>1.45</v>
      </c>
      <c r="O75" s="203">
        <v>0</v>
      </c>
      <c r="P75" s="203">
        <v>1.71</v>
      </c>
      <c r="Q75" s="203">
        <v>0.1</v>
      </c>
      <c r="R75" s="203">
        <v>0.52</v>
      </c>
      <c r="S75" s="203">
        <v>0.32</v>
      </c>
      <c r="T75" s="203">
        <v>0</v>
      </c>
      <c r="U75" s="203">
        <v>0.84</v>
      </c>
      <c r="V75" s="203">
        <v>0.25</v>
      </c>
      <c r="W75" s="203">
        <v>0.56000000000000005</v>
      </c>
      <c r="X75" s="203">
        <v>1.82</v>
      </c>
      <c r="Y75" s="203">
        <v>0</v>
      </c>
      <c r="Z75" s="203">
        <v>3.1</v>
      </c>
      <c r="AA75" s="203">
        <v>1.1000000000000001</v>
      </c>
      <c r="AB75" s="203">
        <v>0</v>
      </c>
      <c r="AC75" s="203">
        <v>15.78</v>
      </c>
      <c r="AD75" s="203">
        <v>0</v>
      </c>
      <c r="AE75" s="203">
        <v>0</v>
      </c>
      <c r="AF75" s="203">
        <v>0</v>
      </c>
      <c r="AG75" s="203">
        <v>28.92</v>
      </c>
      <c r="AH75" s="203">
        <v>0</v>
      </c>
      <c r="AI75" s="203">
        <v>34.700000000000003</v>
      </c>
      <c r="AJ75" s="203">
        <v>0</v>
      </c>
      <c r="AK75" s="203">
        <v>2.1800000000000002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13.34</v>
      </c>
      <c r="AS75" s="203">
        <v>21.66</v>
      </c>
      <c r="AT75" s="203">
        <v>28.08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0.37</v>
      </c>
      <c r="L76" s="203">
        <v>15.36</v>
      </c>
      <c r="M76" s="203">
        <v>1.1299999999999999</v>
      </c>
      <c r="N76" s="203">
        <v>1.45</v>
      </c>
      <c r="O76" s="203">
        <v>0</v>
      </c>
      <c r="P76" s="203">
        <v>1.71</v>
      </c>
      <c r="Q76" s="203">
        <v>0.1</v>
      </c>
      <c r="R76" s="203">
        <v>0.52</v>
      </c>
      <c r="S76" s="203">
        <v>0.32</v>
      </c>
      <c r="T76" s="203">
        <v>0</v>
      </c>
      <c r="U76" s="203">
        <v>0.84</v>
      </c>
      <c r="V76" s="203">
        <v>0.25</v>
      </c>
      <c r="W76" s="203">
        <v>0.56000000000000005</v>
      </c>
      <c r="X76" s="203">
        <v>1.82</v>
      </c>
      <c r="Y76" s="203">
        <v>0</v>
      </c>
      <c r="Z76" s="203">
        <v>3.1</v>
      </c>
      <c r="AA76" s="203">
        <v>1.1000000000000001</v>
      </c>
      <c r="AB76" s="203">
        <v>0</v>
      </c>
      <c r="AC76" s="203">
        <v>15.78</v>
      </c>
      <c r="AD76" s="203">
        <v>0</v>
      </c>
      <c r="AE76" s="203">
        <v>0</v>
      </c>
      <c r="AF76" s="203">
        <v>0</v>
      </c>
      <c r="AG76" s="203">
        <v>28.92</v>
      </c>
      <c r="AH76" s="203">
        <v>0</v>
      </c>
      <c r="AI76" s="203">
        <v>34.700000000000003</v>
      </c>
      <c r="AJ76" s="203">
        <v>0</v>
      </c>
      <c r="AK76" s="203">
        <v>2.1800000000000002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13.34</v>
      </c>
      <c r="AS76" s="203">
        <v>21.72</v>
      </c>
      <c r="AT76" s="203">
        <v>28.08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0.37</v>
      </c>
      <c r="L77" s="203">
        <v>15.36</v>
      </c>
      <c r="M77" s="203">
        <v>1.1299999999999999</v>
      </c>
      <c r="N77" s="203">
        <v>1.45</v>
      </c>
      <c r="O77" s="203">
        <v>0</v>
      </c>
      <c r="P77" s="203">
        <v>1.71</v>
      </c>
      <c r="Q77" s="203">
        <v>0.1</v>
      </c>
      <c r="R77" s="203">
        <v>0.52</v>
      </c>
      <c r="S77" s="203">
        <v>0.32</v>
      </c>
      <c r="T77" s="203">
        <v>0</v>
      </c>
      <c r="U77" s="203">
        <v>0.84</v>
      </c>
      <c r="V77" s="203">
        <v>0.25</v>
      </c>
      <c r="W77" s="203">
        <v>0.56000000000000005</v>
      </c>
      <c r="X77" s="203">
        <v>1.82</v>
      </c>
      <c r="Y77" s="203">
        <v>0</v>
      </c>
      <c r="Z77" s="203">
        <v>3.1</v>
      </c>
      <c r="AA77" s="203">
        <v>1.1000000000000001</v>
      </c>
      <c r="AB77" s="203">
        <v>0</v>
      </c>
      <c r="AC77" s="203">
        <v>15.78</v>
      </c>
      <c r="AD77" s="203">
        <v>0</v>
      </c>
      <c r="AE77" s="203">
        <v>0</v>
      </c>
      <c r="AF77" s="203">
        <v>0</v>
      </c>
      <c r="AG77" s="203">
        <v>28.92</v>
      </c>
      <c r="AH77" s="203">
        <v>0</v>
      </c>
      <c r="AI77" s="203">
        <v>34.700000000000003</v>
      </c>
      <c r="AJ77" s="203">
        <v>0</v>
      </c>
      <c r="AK77" s="203">
        <v>2.1800000000000002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13.4</v>
      </c>
      <c r="AS77" s="203">
        <v>21.72</v>
      </c>
      <c r="AT77" s="203">
        <v>28.08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0.37</v>
      </c>
      <c r="L78" s="203">
        <v>15.36</v>
      </c>
      <c r="M78" s="203">
        <v>1.1299999999999999</v>
      </c>
      <c r="N78" s="203">
        <v>1.45</v>
      </c>
      <c r="O78" s="203">
        <v>0</v>
      </c>
      <c r="P78" s="203">
        <v>1.71</v>
      </c>
      <c r="Q78" s="203">
        <v>0.1</v>
      </c>
      <c r="R78" s="203">
        <v>0.52</v>
      </c>
      <c r="S78" s="203">
        <v>0.32</v>
      </c>
      <c r="T78" s="203">
        <v>0</v>
      </c>
      <c r="U78" s="203">
        <v>0.84</v>
      </c>
      <c r="V78" s="203">
        <v>0.25</v>
      </c>
      <c r="W78" s="203">
        <v>0.56000000000000005</v>
      </c>
      <c r="X78" s="203">
        <v>1.82</v>
      </c>
      <c r="Y78" s="203">
        <v>0</v>
      </c>
      <c r="Z78" s="203">
        <v>3.1</v>
      </c>
      <c r="AA78" s="203">
        <v>1.1000000000000001</v>
      </c>
      <c r="AB78" s="203">
        <v>0</v>
      </c>
      <c r="AC78" s="203">
        <v>15.78</v>
      </c>
      <c r="AD78" s="203">
        <v>0</v>
      </c>
      <c r="AE78" s="203">
        <v>0</v>
      </c>
      <c r="AF78" s="203">
        <v>0</v>
      </c>
      <c r="AG78" s="203">
        <v>28.92</v>
      </c>
      <c r="AH78" s="203">
        <v>0</v>
      </c>
      <c r="AI78" s="203">
        <v>34.700000000000003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13.4</v>
      </c>
      <c r="AS78" s="203">
        <v>21.72</v>
      </c>
      <c r="AT78" s="203">
        <v>28.08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0.37</v>
      </c>
      <c r="L79" s="203">
        <v>15.36</v>
      </c>
      <c r="M79" s="203">
        <v>1.1299999999999999</v>
      </c>
      <c r="N79" s="203">
        <v>1.45</v>
      </c>
      <c r="O79" s="203">
        <v>0</v>
      </c>
      <c r="P79" s="203">
        <v>1.71</v>
      </c>
      <c r="Q79" s="203">
        <v>0.1</v>
      </c>
      <c r="R79" s="203">
        <v>0.52</v>
      </c>
      <c r="S79" s="203">
        <v>0.32</v>
      </c>
      <c r="T79" s="203">
        <v>0</v>
      </c>
      <c r="U79" s="203">
        <v>0.84</v>
      </c>
      <c r="V79" s="203">
        <v>0.25</v>
      </c>
      <c r="W79" s="203">
        <v>0.56000000000000005</v>
      </c>
      <c r="X79" s="203">
        <v>1.82</v>
      </c>
      <c r="Y79" s="203">
        <v>0</v>
      </c>
      <c r="Z79" s="203">
        <v>3.1</v>
      </c>
      <c r="AA79" s="203">
        <v>1.1000000000000001</v>
      </c>
      <c r="AB79" s="203">
        <v>0</v>
      </c>
      <c r="AC79" s="203">
        <v>15.78</v>
      </c>
      <c r="AD79" s="203">
        <v>0</v>
      </c>
      <c r="AE79" s="203">
        <v>0</v>
      </c>
      <c r="AF79" s="203">
        <v>0</v>
      </c>
      <c r="AG79" s="203">
        <v>28.92</v>
      </c>
      <c r="AH79" s="203">
        <v>0</v>
      </c>
      <c r="AI79" s="203">
        <v>34.700000000000003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13.4</v>
      </c>
      <c r="AS79" s="203">
        <v>21.72</v>
      </c>
      <c r="AT79" s="203">
        <v>28.08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0.37</v>
      </c>
      <c r="L80" s="203">
        <v>15.36</v>
      </c>
      <c r="M80" s="203">
        <v>1.1299999999999999</v>
      </c>
      <c r="N80" s="203">
        <v>1.45</v>
      </c>
      <c r="O80" s="203">
        <v>0</v>
      </c>
      <c r="P80" s="203">
        <v>1.71</v>
      </c>
      <c r="Q80" s="203">
        <v>0.1</v>
      </c>
      <c r="R80" s="203">
        <v>0.52</v>
      </c>
      <c r="S80" s="203">
        <v>0.32</v>
      </c>
      <c r="T80" s="203">
        <v>0</v>
      </c>
      <c r="U80" s="203">
        <v>0.84</v>
      </c>
      <c r="V80" s="203">
        <v>0.25</v>
      </c>
      <c r="W80" s="203">
        <v>0.56000000000000005</v>
      </c>
      <c r="X80" s="203">
        <v>1.82</v>
      </c>
      <c r="Y80" s="203">
        <v>0</v>
      </c>
      <c r="Z80" s="203">
        <v>3.1</v>
      </c>
      <c r="AA80" s="203">
        <v>1.1000000000000001</v>
      </c>
      <c r="AB80" s="203">
        <v>0</v>
      </c>
      <c r="AC80" s="203">
        <v>15.78</v>
      </c>
      <c r="AD80" s="203">
        <v>0</v>
      </c>
      <c r="AE80" s="203">
        <v>0</v>
      </c>
      <c r="AF80" s="203">
        <v>0</v>
      </c>
      <c r="AG80" s="203">
        <v>28.92</v>
      </c>
      <c r="AH80" s="203">
        <v>0</v>
      </c>
      <c r="AI80" s="203">
        <v>34.700000000000003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13.4</v>
      </c>
      <c r="AS80" s="203">
        <v>21.72</v>
      </c>
      <c r="AT80" s="203">
        <v>28.08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0.37</v>
      </c>
      <c r="L81" s="203">
        <v>15.36</v>
      </c>
      <c r="M81" s="203">
        <v>1.1299999999999999</v>
      </c>
      <c r="N81" s="203">
        <v>1.45</v>
      </c>
      <c r="O81" s="203">
        <v>0</v>
      </c>
      <c r="P81" s="203">
        <v>1.71</v>
      </c>
      <c r="Q81" s="203">
        <v>0.1</v>
      </c>
      <c r="R81" s="203">
        <v>0.52</v>
      </c>
      <c r="S81" s="203">
        <v>0.32</v>
      </c>
      <c r="T81" s="203">
        <v>0</v>
      </c>
      <c r="U81" s="203">
        <v>0.84</v>
      </c>
      <c r="V81" s="203">
        <v>0.25</v>
      </c>
      <c r="W81" s="203">
        <v>0.56000000000000005</v>
      </c>
      <c r="X81" s="203">
        <v>1.82</v>
      </c>
      <c r="Y81" s="203">
        <v>0</v>
      </c>
      <c r="Z81" s="203">
        <v>3.1</v>
      </c>
      <c r="AA81" s="203">
        <v>1.1000000000000001</v>
      </c>
      <c r="AB81" s="203">
        <v>0</v>
      </c>
      <c r="AC81" s="203">
        <v>13.5</v>
      </c>
      <c r="AD81" s="203">
        <v>0</v>
      </c>
      <c r="AE81" s="203">
        <v>0</v>
      </c>
      <c r="AF81" s="203">
        <v>0</v>
      </c>
      <c r="AG81" s="203">
        <v>28.92</v>
      </c>
      <c r="AH81" s="203">
        <v>0</v>
      </c>
      <c r="AI81" s="203">
        <v>34.700000000000003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13.43</v>
      </c>
      <c r="AS81" s="203">
        <v>21.72</v>
      </c>
      <c r="AT81" s="203">
        <v>28.08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0.37</v>
      </c>
      <c r="L82" s="203">
        <v>15.36</v>
      </c>
      <c r="M82" s="203">
        <v>1.1299999999999999</v>
      </c>
      <c r="N82" s="203">
        <v>1.45</v>
      </c>
      <c r="O82" s="203">
        <v>0</v>
      </c>
      <c r="P82" s="203">
        <v>1.71</v>
      </c>
      <c r="Q82" s="203">
        <v>0.1</v>
      </c>
      <c r="R82" s="203">
        <v>0.52</v>
      </c>
      <c r="S82" s="203">
        <v>0.32</v>
      </c>
      <c r="T82" s="203">
        <v>0</v>
      </c>
      <c r="U82" s="203">
        <v>0.84</v>
      </c>
      <c r="V82" s="203">
        <v>0.25</v>
      </c>
      <c r="W82" s="203">
        <v>0.56000000000000005</v>
      </c>
      <c r="X82" s="203">
        <v>1.82</v>
      </c>
      <c r="Y82" s="203">
        <v>0</v>
      </c>
      <c r="Z82" s="203">
        <v>3.1</v>
      </c>
      <c r="AA82" s="203">
        <v>1.1000000000000001</v>
      </c>
      <c r="AB82" s="203">
        <v>0</v>
      </c>
      <c r="AC82" s="203">
        <v>13.5</v>
      </c>
      <c r="AD82" s="203">
        <v>0</v>
      </c>
      <c r="AE82" s="203">
        <v>0</v>
      </c>
      <c r="AF82" s="203">
        <v>0</v>
      </c>
      <c r="AG82" s="203">
        <v>28.92</v>
      </c>
      <c r="AH82" s="203">
        <v>0</v>
      </c>
      <c r="AI82" s="203">
        <v>34.700000000000003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13.43</v>
      </c>
      <c r="AS82" s="203">
        <v>21.72</v>
      </c>
      <c r="AT82" s="203">
        <v>28.08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4.41</v>
      </c>
      <c r="L83" s="203">
        <v>68.14</v>
      </c>
      <c r="M83" s="203">
        <v>1.1299999999999999</v>
      </c>
      <c r="N83" s="203">
        <v>1.45</v>
      </c>
      <c r="O83" s="203">
        <v>0</v>
      </c>
      <c r="P83" s="203">
        <v>1.71</v>
      </c>
      <c r="Q83" s="203">
        <v>0.1</v>
      </c>
      <c r="R83" s="203">
        <v>0.52</v>
      </c>
      <c r="S83" s="203">
        <v>0.32</v>
      </c>
      <c r="T83" s="203">
        <v>0</v>
      </c>
      <c r="U83" s="203">
        <v>0.84</v>
      </c>
      <c r="V83" s="203">
        <v>0.25</v>
      </c>
      <c r="W83" s="203">
        <v>0.56000000000000005</v>
      </c>
      <c r="X83" s="203">
        <v>1.82</v>
      </c>
      <c r="Y83" s="203">
        <v>0</v>
      </c>
      <c r="Z83" s="203">
        <v>3.1</v>
      </c>
      <c r="AA83" s="203">
        <v>1.1000000000000001</v>
      </c>
      <c r="AB83" s="203">
        <v>0</v>
      </c>
      <c r="AC83" s="203">
        <v>13.5</v>
      </c>
      <c r="AD83" s="203">
        <v>0</v>
      </c>
      <c r="AE83" s="203">
        <v>0</v>
      </c>
      <c r="AF83" s="203">
        <v>0</v>
      </c>
      <c r="AG83" s="203">
        <v>28.92</v>
      </c>
      <c r="AH83" s="203">
        <v>0</v>
      </c>
      <c r="AI83" s="203">
        <v>34.700000000000003</v>
      </c>
      <c r="AJ83" s="203">
        <v>0</v>
      </c>
      <c r="AK83" s="203">
        <v>12.79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13.43</v>
      </c>
      <c r="AS83" s="203">
        <v>21.72</v>
      </c>
      <c r="AT83" s="203">
        <v>28.08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4.41</v>
      </c>
      <c r="L84" s="203">
        <v>68.14</v>
      </c>
      <c r="M84" s="203">
        <v>1.1299999999999999</v>
      </c>
      <c r="N84" s="203">
        <v>1.45</v>
      </c>
      <c r="O84" s="203">
        <v>0</v>
      </c>
      <c r="P84" s="203">
        <v>1.71</v>
      </c>
      <c r="Q84" s="203">
        <v>0.1</v>
      </c>
      <c r="R84" s="203">
        <v>0.52</v>
      </c>
      <c r="S84" s="203">
        <v>0.32</v>
      </c>
      <c r="T84" s="203">
        <v>0</v>
      </c>
      <c r="U84" s="203">
        <v>0.84</v>
      </c>
      <c r="V84" s="203">
        <v>0.25</v>
      </c>
      <c r="W84" s="203">
        <v>0.56000000000000005</v>
      </c>
      <c r="X84" s="203">
        <v>1.82</v>
      </c>
      <c r="Y84" s="203">
        <v>0</v>
      </c>
      <c r="Z84" s="203">
        <v>3.1</v>
      </c>
      <c r="AA84" s="203">
        <v>1.1000000000000001</v>
      </c>
      <c r="AB84" s="203">
        <v>0</v>
      </c>
      <c r="AC84" s="203">
        <v>13.5</v>
      </c>
      <c r="AD84" s="203">
        <v>0</v>
      </c>
      <c r="AE84" s="203">
        <v>0</v>
      </c>
      <c r="AF84" s="203">
        <v>0</v>
      </c>
      <c r="AG84" s="203">
        <v>28.92</v>
      </c>
      <c r="AH84" s="203">
        <v>0</v>
      </c>
      <c r="AI84" s="203">
        <v>34.700000000000003</v>
      </c>
      <c r="AJ84" s="203">
        <v>0</v>
      </c>
      <c r="AK84" s="203">
        <v>12.79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13.43</v>
      </c>
      <c r="AS84" s="203">
        <v>21.72</v>
      </c>
      <c r="AT84" s="203">
        <v>28.08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4.42</v>
      </c>
      <c r="L85" s="203">
        <v>68.14</v>
      </c>
      <c r="M85" s="203">
        <v>1.1299999999999999</v>
      </c>
      <c r="N85" s="203">
        <v>1.45</v>
      </c>
      <c r="O85" s="203">
        <v>0</v>
      </c>
      <c r="P85" s="203">
        <v>1.71</v>
      </c>
      <c r="Q85" s="203">
        <v>0.1</v>
      </c>
      <c r="R85" s="203">
        <v>0.52</v>
      </c>
      <c r="S85" s="203">
        <v>0.32</v>
      </c>
      <c r="T85" s="203">
        <v>0</v>
      </c>
      <c r="U85" s="203">
        <v>0.84</v>
      </c>
      <c r="V85" s="203">
        <v>0.25</v>
      </c>
      <c r="W85" s="203">
        <v>0.56000000000000005</v>
      </c>
      <c r="X85" s="203">
        <v>1.82</v>
      </c>
      <c r="Y85" s="203">
        <v>0</v>
      </c>
      <c r="Z85" s="203">
        <v>3.1</v>
      </c>
      <c r="AA85" s="203">
        <v>1.1000000000000001</v>
      </c>
      <c r="AB85" s="203">
        <v>0</v>
      </c>
      <c r="AC85" s="203">
        <v>13.5</v>
      </c>
      <c r="AD85" s="203">
        <v>0</v>
      </c>
      <c r="AE85" s="203">
        <v>0</v>
      </c>
      <c r="AF85" s="203">
        <v>0</v>
      </c>
      <c r="AG85" s="203">
        <v>28.92</v>
      </c>
      <c r="AH85" s="203">
        <v>0</v>
      </c>
      <c r="AI85" s="203">
        <v>34.700000000000003</v>
      </c>
      <c r="AJ85" s="203">
        <v>0</v>
      </c>
      <c r="AK85" s="203">
        <v>12.79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13.43</v>
      </c>
      <c r="AS85" s="203">
        <v>21.72</v>
      </c>
      <c r="AT85" s="203">
        <v>28.08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4.42</v>
      </c>
      <c r="L86" s="203">
        <v>125.75</v>
      </c>
      <c r="M86" s="203">
        <v>1.1299999999999999</v>
      </c>
      <c r="N86" s="203">
        <v>1.45</v>
      </c>
      <c r="O86" s="203">
        <v>0</v>
      </c>
      <c r="P86" s="203">
        <v>1.71</v>
      </c>
      <c r="Q86" s="203">
        <v>0.1</v>
      </c>
      <c r="R86" s="203">
        <v>0.52</v>
      </c>
      <c r="S86" s="203">
        <v>0.32</v>
      </c>
      <c r="T86" s="203">
        <v>0</v>
      </c>
      <c r="U86" s="203">
        <v>0.84</v>
      </c>
      <c r="V86" s="203">
        <v>0.25</v>
      </c>
      <c r="W86" s="203">
        <v>0.56000000000000005</v>
      </c>
      <c r="X86" s="203">
        <v>1.82</v>
      </c>
      <c r="Y86" s="203">
        <v>0</v>
      </c>
      <c r="Z86" s="203">
        <v>3.1</v>
      </c>
      <c r="AA86" s="203">
        <v>1.1000000000000001</v>
      </c>
      <c r="AB86" s="203">
        <v>0</v>
      </c>
      <c r="AC86" s="203">
        <v>13.5</v>
      </c>
      <c r="AD86" s="203">
        <v>0</v>
      </c>
      <c r="AE86" s="203">
        <v>0</v>
      </c>
      <c r="AF86" s="203">
        <v>0</v>
      </c>
      <c r="AG86" s="203">
        <v>28.92</v>
      </c>
      <c r="AH86" s="203">
        <v>0</v>
      </c>
      <c r="AI86" s="203">
        <v>34.700000000000003</v>
      </c>
      <c r="AJ86" s="203">
        <v>0</v>
      </c>
      <c r="AK86" s="203">
        <v>12.79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13.43</v>
      </c>
      <c r="AS86" s="203">
        <v>21.72</v>
      </c>
      <c r="AT86" s="203">
        <v>28.08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4.42</v>
      </c>
      <c r="L87" s="203">
        <v>181.43</v>
      </c>
      <c r="M87" s="203">
        <v>1.1299999999999999</v>
      </c>
      <c r="N87" s="203">
        <v>1.45</v>
      </c>
      <c r="O87" s="203">
        <v>0</v>
      </c>
      <c r="P87" s="203">
        <v>1.71</v>
      </c>
      <c r="Q87" s="203">
        <v>0.88</v>
      </c>
      <c r="R87" s="203">
        <v>6.14</v>
      </c>
      <c r="S87" s="203">
        <v>3.83</v>
      </c>
      <c r="T87" s="203">
        <v>0</v>
      </c>
      <c r="U87" s="203">
        <v>0.84</v>
      </c>
      <c r="V87" s="203">
        <v>0.25</v>
      </c>
      <c r="W87" s="203">
        <v>0.56000000000000005</v>
      </c>
      <c r="X87" s="203">
        <v>1.82</v>
      </c>
      <c r="Y87" s="203">
        <v>0</v>
      </c>
      <c r="Z87" s="203">
        <v>3.1</v>
      </c>
      <c r="AA87" s="203">
        <v>1.1000000000000001</v>
      </c>
      <c r="AB87" s="203">
        <v>0</v>
      </c>
      <c r="AC87" s="203">
        <v>13.5</v>
      </c>
      <c r="AD87" s="203">
        <v>0</v>
      </c>
      <c r="AE87" s="203">
        <v>0</v>
      </c>
      <c r="AF87" s="203">
        <v>0</v>
      </c>
      <c r="AG87" s="203">
        <v>28.92</v>
      </c>
      <c r="AH87" s="203">
        <v>0</v>
      </c>
      <c r="AI87" s="203">
        <v>34.700000000000003</v>
      </c>
      <c r="AJ87" s="203">
        <v>0</v>
      </c>
      <c r="AK87" s="203">
        <v>10.89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13.47</v>
      </c>
      <c r="AS87" s="203">
        <v>21.72</v>
      </c>
      <c r="AT87" s="203">
        <v>28.08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4.42</v>
      </c>
      <c r="L88" s="203">
        <v>181.43</v>
      </c>
      <c r="M88" s="203">
        <v>1.1299999999999999</v>
      </c>
      <c r="N88" s="203">
        <v>1.45</v>
      </c>
      <c r="O88" s="203">
        <v>0</v>
      </c>
      <c r="P88" s="203">
        <v>1.71</v>
      </c>
      <c r="Q88" s="203">
        <v>0.1</v>
      </c>
      <c r="R88" s="203">
        <v>0.52</v>
      </c>
      <c r="S88" s="203">
        <v>0.32</v>
      </c>
      <c r="T88" s="203">
        <v>0</v>
      </c>
      <c r="U88" s="203">
        <v>0.84</v>
      </c>
      <c r="V88" s="203">
        <v>0.25</v>
      </c>
      <c r="W88" s="203">
        <v>0.56000000000000005</v>
      </c>
      <c r="X88" s="203">
        <v>1.82</v>
      </c>
      <c r="Y88" s="203">
        <v>0</v>
      </c>
      <c r="Z88" s="203">
        <v>3.1</v>
      </c>
      <c r="AA88" s="203">
        <v>1.1000000000000001</v>
      </c>
      <c r="AB88" s="203">
        <v>0</v>
      </c>
      <c r="AC88" s="203">
        <v>13.5</v>
      </c>
      <c r="AD88" s="203">
        <v>0</v>
      </c>
      <c r="AE88" s="203">
        <v>0</v>
      </c>
      <c r="AF88" s="203">
        <v>0</v>
      </c>
      <c r="AG88" s="203">
        <v>28.92</v>
      </c>
      <c r="AH88" s="203">
        <v>0</v>
      </c>
      <c r="AI88" s="203">
        <v>34.700000000000003</v>
      </c>
      <c r="AJ88" s="203">
        <v>0</v>
      </c>
      <c r="AK88" s="203">
        <v>10.89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13.47</v>
      </c>
      <c r="AS88" s="203">
        <v>21.72</v>
      </c>
      <c r="AT88" s="203">
        <v>28.08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4.42</v>
      </c>
      <c r="L89" s="203">
        <v>181.43</v>
      </c>
      <c r="M89" s="203">
        <v>1.1299999999999999</v>
      </c>
      <c r="N89" s="203">
        <v>1.45</v>
      </c>
      <c r="O89" s="203">
        <v>0</v>
      </c>
      <c r="P89" s="203">
        <v>1.71</v>
      </c>
      <c r="Q89" s="203">
        <v>0.1</v>
      </c>
      <c r="R89" s="203">
        <v>0.52</v>
      </c>
      <c r="S89" s="203">
        <v>0.32</v>
      </c>
      <c r="T89" s="203">
        <v>0</v>
      </c>
      <c r="U89" s="203">
        <v>0.84</v>
      </c>
      <c r="V89" s="203">
        <v>0.25</v>
      </c>
      <c r="W89" s="203">
        <v>0.56000000000000005</v>
      </c>
      <c r="X89" s="203">
        <v>1.82</v>
      </c>
      <c r="Y89" s="203">
        <v>0</v>
      </c>
      <c r="Z89" s="203">
        <v>3.1</v>
      </c>
      <c r="AA89" s="203">
        <v>1.1000000000000001</v>
      </c>
      <c r="AB89" s="203">
        <v>0</v>
      </c>
      <c r="AC89" s="203">
        <v>13.5</v>
      </c>
      <c r="AD89" s="203">
        <v>0</v>
      </c>
      <c r="AE89" s="203">
        <v>0</v>
      </c>
      <c r="AF89" s="203">
        <v>0</v>
      </c>
      <c r="AG89" s="203">
        <v>28.92</v>
      </c>
      <c r="AH89" s="203">
        <v>0</v>
      </c>
      <c r="AI89" s="203">
        <v>34.700000000000003</v>
      </c>
      <c r="AJ89" s="203">
        <v>0</v>
      </c>
      <c r="AK89" s="203">
        <v>10.89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13.47</v>
      </c>
      <c r="AS89" s="203">
        <v>21.72</v>
      </c>
      <c r="AT89" s="203">
        <v>28.08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4.42</v>
      </c>
      <c r="L90" s="203">
        <v>181.43</v>
      </c>
      <c r="M90" s="203">
        <v>1.1299999999999999</v>
      </c>
      <c r="N90" s="203">
        <v>1.45</v>
      </c>
      <c r="O90" s="203">
        <v>0</v>
      </c>
      <c r="P90" s="203">
        <v>1.71</v>
      </c>
      <c r="Q90" s="203">
        <v>0.1</v>
      </c>
      <c r="R90" s="203">
        <v>0.52</v>
      </c>
      <c r="S90" s="203">
        <v>0.32</v>
      </c>
      <c r="T90" s="203">
        <v>0</v>
      </c>
      <c r="U90" s="203">
        <v>0.84</v>
      </c>
      <c r="V90" s="203">
        <v>0.25</v>
      </c>
      <c r="W90" s="203">
        <v>0.56000000000000005</v>
      </c>
      <c r="X90" s="203">
        <v>1.82</v>
      </c>
      <c r="Y90" s="203">
        <v>0</v>
      </c>
      <c r="Z90" s="203">
        <v>3.1</v>
      </c>
      <c r="AA90" s="203">
        <v>1.1000000000000001</v>
      </c>
      <c r="AB90" s="203">
        <v>0</v>
      </c>
      <c r="AC90" s="203">
        <v>13.5</v>
      </c>
      <c r="AD90" s="203">
        <v>0</v>
      </c>
      <c r="AE90" s="203">
        <v>0</v>
      </c>
      <c r="AF90" s="203">
        <v>0</v>
      </c>
      <c r="AG90" s="203">
        <v>28.92</v>
      </c>
      <c r="AH90" s="203">
        <v>0</v>
      </c>
      <c r="AI90" s="203">
        <v>34.700000000000003</v>
      </c>
      <c r="AJ90" s="203">
        <v>0</v>
      </c>
      <c r="AK90" s="203">
        <v>10.89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13.47</v>
      </c>
      <c r="AS90" s="203">
        <v>21.72</v>
      </c>
      <c r="AT90" s="203">
        <v>28.08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4.42</v>
      </c>
      <c r="L91" s="203">
        <v>181.43</v>
      </c>
      <c r="M91" s="203">
        <v>1.1299999999999999</v>
      </c>
      <c r="N91" s="203">
        <v>1.45</v>
      </c>
      <c r="O91" s="203">
        <v>0</v>
      </c>
      <c r="P91" s="203">
        <v>1.71</v>
      </c>
      <c r="Q91" s="203">
        <v>0.88</v>
      </c>
      <c r="R91" s="203">
        <v>6.14</v>
      </c>
      <c r="S91" s="203">
        <v>3.83</v>
      </c>
      <c r="T91" s="203">
        <v>0</v>
      </c>
      <c r="U91" s="203">
        <v>0.84</v>
      </c>
      <c r="V91" s="203">
        <v>0.25</v>
      </c>
      <c r="W91" s="203">
        <v>0.56000000000000005</v>
      </c>
      <c r="X91" s="203">
        <v>1.82</v>
      </c>
      <c r="Y91" s="203">
        <v>0</v>
      </c>
      <c r="Z91" s="203">
        <v>3.1</v>
      </c>
      <c r="AA91" s="203">
        <v>1.1000000000000001</v>
      </c>
      <c r="AB91" s="203">
        <v>0</v>
      </c>
      <c r="AC91" s="203">
        <v>13.8</v>
      </c>
      <c r="AD91" s="203">
        <v>0</v>
      </c>
      <c r="AE91" s="203">
        <v>0</v>
      </c>
      <c r="AF91" s="203">
        <v>0</v>
      </c>
      <c r="AG91" s="203">
        <v>28.92</v>
      </c>
      <c r="AH91" s="203">
        <v>0</v>
      </c>
      <c r="AI91" s="203">
        <v>34.700000000000003</v>
      </c>
      <c r="AJ91" s="203">
        <v>0</v>
      </c>
      <c r="AK91" s="203">
        <v>10.89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13.5</v>
      </c>
      <c r="AS91" s="203">
        <v>21.72</v>
      </c>
      <c r="AT91" s="203">
        <v>28.08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4.42</v>
      </c>
      <c r="L92" s="203">
        <v>181.43</v>
      </c>
      <c r="M92" s="203">
        <v>1.1299999999999999</v>
      </c>
      <c r="N92" s="203">
        <v>1.45</v>
      </c>
      <c r="O92" s="203">
        <v>0</v>
      </c>
      <c r="P92" s="203">
        <v>1.71</v>
      </c>
      <c r="Q92" s="203">
        <v>0.88</v>
      </c>
      <c r="R92" s="203">
        <v>6.14</v>
      </c>
      <c r="S92" s="203">
        <v>3.83</v>
      </c>
      <c r="T92" s="203">
        <v>0</v>
      </c>
      <c r="U92" s="203">
        <v>0.84</v>
      </c>
      <c r="V92" s="203">
        <v>0.25</v>
      </c>
      <c r="W92" s="203">
        <v>0.56000000000000005</v>
      </c>
      <c r="X92" s="203">
        <v>1.82</v>
      </c>
      <c r="Y92" s="203">
        <v>0</v>
      </c>
      <c r="Z92" s="203">
        <v>3.1</v>
      </c>
      <c r="AA92" s="203">
        <v>1.1000000000000001</v>
      </c>
      <c r="AB92" s="203">
        <v>0</v>
      </c>
      <c r="AC92" s="203">
        <v>13.8</v>
      </c>
      <c r="AD92" s="203">
        <v>0</v>
      </c>
      <c r="AE92" s="203">
        <v>0</v>
      </c>
      <c r="AF92" s="203">
        <v>0</v>
      </c>
      <c r="AG92" s="203">
        <v>28.92</v>
      </c>
      <c r="AH92" s="203">
        <v>0</v>
      </c>
      <c r="AI92" s="203">
        <v>34.700000000000003</v>
      </c>
      <c r="AJ92" s="203">
        <v>0</v>
      </c>
      <c r="AK92" s="203">
        <v>10.89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13.56</v>
      </c>
      <c r="AS92" s="203">
        <v>21.72</v>
      </c>
      <c r="AT92" s="203">
        <v>28.08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4.42</v>
      </c>
      <c r="L93" s="203">
        <v>181.43</v>
      </c>
      <c r="M93" s="203">
        <v>1.1299999999999999</v>
      </c>
      <c r="N93" s="203">
        <v>1.45</v>
      </c>
      <c r="O93" s="203">
        <v>0</v>
      </c>
      <c r="P93" s="203">
        <v>1.71</v>
      </c>
      <c r="Q93" s="203">
        <v>0.88</v>
      </c>
      <c r="R93" s="203">
        <v>6.14</v>
      </c>
      <c r="S93" s="203">
        <v>3.83</v>
      </c>
      <c r="T93" s="203">
        <v>0</v>
      </c>
      <c r="U93" s="203">
        <v>0.84</v>
      </c>
      <c r="V93" s="203">
        <v>0.25</v>
      </c>
      <c r="W93" s="203">
        <v>0.56000000000000005</v>
      </c>
      <c r="X93" s="203">
        <v>1.82</v>
      </c>
      <c r="Y93" s="203">
        <v>0</v>
      </c>
      <c r="Z93" s="203">
        <v>29.68</v>
      </c>
      <c r="AA93" s="203">
        <v>1.1000000000000001</v>
      </c>
      <c r="AB93" s="203">
        <v>0</v>
      </c>
      <c r="AC93" s="203">
        <v>13.8</v>
      </c>
      <c r="AD93" s="203">
        <v>0</v>
      </c>
      <c r="AE93" s="203">
        <v>0</v>
      </c>
      <c r="AF93" s="203">
        <v>0</v>
      </c>
      <c r="AG93" s="203">
        <v>28.92</v>
      </c>
      <c r="AH93" s="203">
        <v>0</v>
      </c>
      <c r="AI93" s="203">
        <v>34.700000000000003</v>
      </c>
      <c r="AJ93" s="203">
        <v>0</v>
      </c>
      <c r="AK93" s="203">
        <v>10.89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13.56</v>
      </c>
      <c r="AS93" s="203">
        <v>21.72</v>
      </c>
      <c r="AT93" s="203">
        <v>28.08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4.42</v>
      </c>
      <c r="L94" s="203">
        <v>181.43</v>
      </c>
      <c r="M94" s="203">
        <v>1.1299999999999999</v>
      </c>
      <c r="N94" s="203">
        <v>1.45</v>
      </c>
      <c r="O94" s="203">
        <v>0</v>
      </c>
      <c r="P94" s="203">
        <v>1.71</v>
      </c>
      <c r="Q94" s="203">
        <v>0.88</v>
      </c>
      <c r="R94" s="203">
        <v>6.14</v>
      </c>
      <c r="S94" s="203">
        <v>3.83</v>
      </c>
      <c r="T94" s="203">
        <v>0</v>
      </c>
      <c r="U94" s="203">
        <v>0.84</v>
      </c>
      <c r="V94" s="203">
        <v>2.89</v>
      </c>
      <c r="W94" s="203">
        <v>0.56000000000000005</v>
      </c>
      <c r="X94" s="203">
        <v>1.82</v>
      </c>
      <c r="Y94" s="203">
        <v>0</v>
      </c>
      <c r="Z94" s="203">
        <v>33.520000000000003</v>
      </c>
      <c r="AA94" s="203">
        <v>13.27</v>
      </c>
      <c r="AB94" s="203">
        <v>0</v>
      </c>
      <c r="AC94" s="203">
        <v>13.8</v>
      </c>
      <c r="AD94" s="203">
        <v>0</v>
      </c>
      <c r="AE94" s="203">
        <v>0</v>
      </c>
      <c r="AF94" s="203">
        <v>0</v>
      </c>
      <c r="AG94" s="203">
        <v>28.92</v>
      </c>
      <c r="AH94" s="203">
        <v>0</v>
      </c>
      <c r="AI94" s="203">
        <v>34.700000000000003</v>
      </c>
      <c r="AJ94" s="203">
        <v>0</v>
      </c>
      <c r="AK94" s="203">
        <v>10.89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13.56</v>
      </c>
      <c r="AS94" s="203">
        <v>21.72</v>
      </c>
      <c r="AT94" s="203">
        <v>28.08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4.42</v>
      </c>
      <c r="L95" s="203">
        <v>181.43</v>
      </c>
      <c r="M95" s="203">
        <v>1.1299999999999999</v>
      </c>
      <c r="N95" s="203">
        <v>1.45</v>
      </c>
      <c r="O95" s="203">
        <v>0</v>
      </c>
      <c r="P95" s="203">
        <v>1.71</v>
      </c>
      <c r="Q95" s="203">
        <v>0.88</v>
      </c>
      <c r="R95" s="203">
        <v>6.15</v>
      </c>
      <c r="S95" s="203">
        <v>3.83</v>
      </c>
      <c r="T95" s="203">
        <v>0</v>
      </c>
      <c r="U95" s="203">
        <v>0.84</v>
      </c>
      <c r="V95" s="203">
        <v>3.02</v>
      </c>
      <c r="W95" s="203">
        <v>6.69</v>
      </c>
      <c r="X95" s="203">
        <v>1.82</v>
      </c>
      <c r="Y95" s="203">
        <v>0</v>
      </c>
      <c r="Z95" s="203">
        <v>33.520000000000003</v>
      </c>
      <c r="AA95" s="203">
        <v>13.27</v>
      </c>
      <c r="AB95" s="203">
        <v>0</v>
      </c>
      <c r="AC95" s="203">
        <v>13.8</v>
      </c>
      <c r="AD95" s="203">
        <v>0</v>
      </c>
      <c r="AE95" s="203">
        <v>0</v>
      </c>
      <c r="AF95" s="203">
        <v>0</v>
      </c>
      <c r="AG95" s="203">
        <v>28.92</v>
      </c>
      <c r="AH95" s="203">
        <v>0</v>
      </c>
      <c r="AI95" s="203">
        <v>34.700000000000003</v>
      </c>
      <c r="AJ95" s="203">
        <v>0</v>
      </c>
      <c r="AK95" s="203">
        <v>10.89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13.56</v>
      </c>
      <c r="AS95" s="203">
        <v>21.72</v>
      </c>
      <c r="AT95" s="203">
        <v>28.08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4.42</v>
      </c>
      <c r="L96" s="203">
        <v>181.43</v>
      </c>
      <c r="M96" s="203">
        <v>1.1299999999999999</v>
      </c>
      <c r="N96" s="203">
        <v>1.45</v>
      </c>
      <c r="O96" s="203">
        <v>0</v>
      </c>
      <c r="P96" s="203">
        <v>1.71</v>
      </c>
      <c r="Q96" s="203">
        <v>0.88</v>
      </c>
      <c r="R96" s="203">
        <v>6.15</v>
      </c>
      <c r="S96" s="203">
        <v>3.83</v>
      </c>
      <c r="T96" s="203">
        <v>0</v>
      </c>
      <c r="U96" s="203">
        <v>0.84</v>
      </c>
      <c r="V96" s="203">
        <v>3.02</v>
      </c>
      <c r="W96" s="203">
        <v>6.69</v>
      </c>
      <c r="X96" s="203">
        <v>1.82</v>
      </c>
      <c r="Y96" s="203">
        <v>0</v>
      </c>
      <c r="Z96" s="203">
        <v>33.520000000000003</v>
      </c>
      <c r="AA96" s="203">
        <v>13.27</v>
      </c>
      <c r="AB96" s="203">
        <v>0</v>
      </c>
      <c r="AC96" s="203">
        <v>13.8</v>
      </c>
      <c r="AD96" s="203">
        <v>0</v>
      </c>
      <c r="AE96" s="203">
        <v>0</v>
      </c>
      <c r="AF96" s="203">
        <v>0</v>
      </c>
      <c r="AG96" s="203">
        <v>28.92</v>
      </c>
      <c r="AH96" s="203">
        <v>0</v>
      </c>
      <c r="AI96" s="203">
        <v>34.700000000000003</v>
      </c>
      <c r="AJ96" s="203">
        <v>0</v>
      </c>
      <c r="AK96" s="203">
        <v>10.89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13.63</v>
      </c>
      <c r="AS96" s="203">
        <v>21.72</v>
      </c>
      <c r="AT96" s="203">
        <v>28.08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4.42</v>
      </c>
      <c r="L97" s="203">
        <v>181.43</v>
      </c>
      <c r="M97" s="203">
        <v>1.1299999999999999</v>
      </c>
      <c r="N97" s="203">
        <v>1.45</v>
      </c>
      <c r="O97" s="203">
        <v>0</v>
      </c>
      <c r="P97" s="203">
        <v>1.71</v>
      </c>
      <c r="Q97" s="203">
        <v>0.88</v>
      </c>
      <c r="R97" s="203">
        <v>6.15</v>
      </c>
      <c r="S97" s="203">
        <v>3.83</v>
      </c>
      <c r="T97" s="203">
        <v>0</v>
      </c>
      <c r="U97" s="203">
        <v>0.84</v>
      </c>
      <c r="V97" s="203">
        <v>3.02</v>
      </c>
      <c r="W97" s="203">
        <v>6.69</v>
      </c>
      <c r="X97" s="203">
        <v>1.82</v>
      </c>
      <c r="Y97" s="203">
        <v>0</v>
      </c>
      <c r="Z97" s="203">
        <v>33.520000000000003</v>
      </c>
      <c r="AA97" s="203">
        <v>13.27</v>
      </c>
      <c r="AB97" s="203">
        <v>0</v>
      </c>
      <c r="AC97" s="203">
        <v>13.8</v>
      </c>
      <c r="AD97" s="203">
        <v>0</v>
      </c>
      <c r="AE97" s="203">
        <v>0</v>
      </c>
      <c r="AF97" s="203">
        <v>0</v>
      </c>
      <c r="AG97" s="203">
        <v>28.92</v>
      </c>
      <c r="AH97" s="203">
        <v>0</v>
      </c>
      <c r="AI97" s="203">
        <v>34.700000000000003</v>
      </c>
      <c r="AJ97" s="203">
        <v>0</v>
      </c>
      <c r="AK97" s="203">
        <v>10.89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13.63</v>
      </c>
      <c r="AS97" s="203">
        <v>21.72</v>
      </c>
      <c r="AT97" s="203">
        <v>28.08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4.42</v>
      </c>
      <c r="L98" s="203">
        <v>181.43</v>
      </c>
      <c r="M98" s="203">
        <v>1.1299999999999999</v>
      </c>
      <c r="N98" s="203">
        <v>1.45</v>
      </c>
      <c r="O98" s="203">
        <v>0</v>
      </c>
      <c r="P98" s="203">
        <v>1.71</v>
      </c>
      <c r="Q98" s="203">
        <v>0.88</v>
      </c>
      <c r="R98" s="203">
        <v>6.15</v>
      </c>
      <c r="S98" s="203">
        <v>3.83</v>
      </c>
      <c r="T98" s="203">
        <v>0</v>
      </c>
      <c r="U98" s="203">
        <v>0.84</v>
      </c>
      <c r="V98" s="203">
        <v>3.02</v>
      </c>
      <c r="W98" s="203">
        <v>6.69</v>
      </c>
      <c r="X98" s="203">
        <v>1.82</v>
      </c>
      <c r="Y98" s="203">
        <v>0</v>
      </c>
      <c r="Z98" s="203">
        <v>33.520000000000003</v>
      </c>
      <c r="AA98" s="203">
        <v>13.27</v>
      </c>
      <c r="AB98" s="203">
        <v>0</v>
      </c>
      <c r="AC98" s="203">
        <v>13.8</v>
      </c>
      <c r="AD98" s="203">
        <v>0</v>
      </c>
      <c r="AE98" s="203">
        <v>0</v>
      </c>
      <c r="AF98" s="203">
        <v>0</v>
      </c>
      <c r="AG98" s="203">
        <v>28.92</v>
      </c>
      <c r="AH98" s="203">
        <v>0</v>
      </c>
      <c r="AI98" s="203">
        <v>34.700000000000003</v>
      </c>
      <c r="AJ98" s="203">
        <v>0</v>
      </c>
      <c r="AK98" s="203">
        <v>10.89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13.63</v>
      </c>
      <c r="AS98" s="203">
        <v>21.72</v>
      </c>
      <c r="AT98" s="203">
        <v>28.08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8.0112500000000086E-2</v>
      </c>
      <c r="L99">
        <f t="shared" si="0"/>
        <v>2.8520475000000012</v>
      </c>
      <c r="M99">
        <f t="shared" si="0"/>
        <v>2.7072499999999972E-2</v>
      </c>
      <c r="N99">
        <f t="shared" si="0"/>
        <v>3.4800000000000018E-2</v>
      </c>
      <c r="O99">
        <f t="shared" si="0"/>
        <v>0</v>
      </c>
      <c r="P99">
        <f t="shared" si="0"/>
        <v>4.1039999999999993E-2</v>
      </c>
      <c r="Q99">
        <f t="shared" si="0"/>
        <v>1.7595000000000017E-2</v>
      </c>
      <c r="R99">
        <f t="shared" si="0"/>
        <v>8.4144999999999859E-2</v>
      </c>
      <c r="S99">
        <f t="shared" si="0"/>
        <v>5.2402499999999977E-2</v>
      </c>
      <c r="T99">
        <f t="shared" si="0"/>
        <v>0</v>
      </c>
      <c r="U99">
        <f t="shared" si="0"/>
        <v>2.0160000000000046E-2</v>
      </c>
      <c r="V99">
        <f t="shared" si="0"/>
        <v>3.4460000000000018E-2</v>
      </c>
      <c r="W99">
        <f t="shared" si="0"/>
        <v>5.8817500000000029E-2</v>
      </c>
      <c r="X99">
        <f t="shared" si="0"/>
        <v>0.1370125000000002</v>
      </c>
      <c r="Y99">
        <f t="shared" si="0"/>
        <v>0</v>
      </c>
      <c r="Z99">
        <f t="shared" si="0"/>
        <v>0.42037999999999942</v>
      </c>
      <c r="AA99">
        <f t="shared" si="0"/>
        <v>0.13356250000000011</v>
      </c>
      <c r="AB99">
        <f t="shared" si="0"/>
        <v>0</v>
      </c>
      <c r="AC99">
        <f t="shared" si="0"/>
        <v>0.32884499999999983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0.21206999999999973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0.32160750000000027</v>
      </c>
      <c r="AS99">
        <f t="shared" si="0"/>
        <v>0.52057500000000045</v>
      </c>
      <c r="AT99">
        <f t="shared" si="0"/>
        <v>0.67391999999999908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-30.059000000000001</v>
      </c>
      <c r="D28" s="83">
        <v>0</v>
      </c>
      <c r="E28" s="83">
        <v>0</v>
      </c>
      <c r="F28" s="83">
        <v>-40.941000000000003</v>
      </c>
      <c r="G28" s="83">
        <v>-71</v>
      </c>
      <c r="H28" s="77"/>
      <c r="I28" s="32">
        <v>26</v>
      </c>
      <c r="J28" s="83">
        <v>30.059000000000001</v>
      </c>
      <c r="K28" s="83">
        <v>0</v>
      </c>
      <c r="L28" s="83">
        <v>0</v>
      </c>
      <c r="M28" s="83">
        <v>0</v>
      </c>
      <c r="N28" s="83">
        <v>30.059000000000001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40.941000000000003</v>
      </c>
      <c r="AF28" s="83">
        <v>0</v>
      </c>
      <c r="AG28" s="83">
        <v>0</v>
      </c>
      <c r="AH28" s="83">
        <v>0</v>
      </c>
      <c r="AI28" s="83">
        <v>40.941000000000003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30.059000000000001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-30.059000000000001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40.941000000000003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-40.941000000000003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300.59000000000003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300.59000000000003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409.41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409.41</v>
      </c>
      <c r="DF28" s="82">
        <f t="shared" si="31"/>
        <v>71</v>
      </c>
      <c r="DG28" s="82">
        <f t="shared" si="32"/>
        <v>-30.059000000000001</v>
      </c>
      <c r="DH28" s="82">
        <f t="shared" si="33"/>
        <v>0</v>
      </c>
      <c r="DI28" s="82">
        <f t="shared" si="34"/>
        <v>0</v>
      </c>
      <c r="DJ28" s="82">
        <f t="shared" si="35"/>
        <v>-40.941000000000003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-54.19</v>
      </c>
      <c r="D29" s="83">
        <v>0</v>
      </c>
      <c r="E29" s="83">
        <v>0</v>
      </c>
      <c r="F29" s="83">
        <v>-73.81</v>
      </c>
      <c r="G29" s="83">
        <v>-128</v>
      </c>
      <c r="H29" s="77"/>
      <c r="I29" s="32">
        <v>27</v>
      </c>
      <c r="J29" s="83">
        <v>54.19</v>
      </c>
      <c r="K29" s="83">
        <v>0</v>
      </c>
      <c r="L29" s="83">
        <v>0</v>
      </c>
      <c r="M29" s="83">
        <v>0</v>
      </c>
      <c r="N29" s="83">
        <v>54.19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73.81</v>
      </c>
      <c r="AF29" s="83">
        <v>0</v>
      </c>
      <c r="AG29" s="83">
        <v>0</v>
      </c>
      <c r="AH29" s="83">
        <v>0</v>
      </c>
      <c r="AI29" s="83">
        <v>73.81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54.19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-54.19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73.81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-73.81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541.9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541.9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738.1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738.1</v>
      </c>
      <c r="DF29" s="82">
        <f t="shared" si="31"/>
        <v>128</v>
      </c>
      <c r="DG29" s="82">
        <f t="shared" si="32"/>
        <v>-54.19</v>
      </c>
      <c r="DH29" s="82">
        <f t="shared" si="33"/>
        <v>0</v>
      </c>
      <c r="DI29" s="82">
        <f t="shared" si="34"/>
        <v>0</v>
      </c>
      <c r="DJ29" s="82">
        <f t="shared" si="35"/>
        <v>-73.81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-56.307000000000002</v>
      </c>
      <c r="D30" s="83">
        <v>0</v>
      </c>
      <c r="E30" s="83">
        <v>0</v>
      </c>
      <c r="F30" s="83">
        <v>-76.692999999999998</v>
      </c>
      <c r="G30" s="83">
        <v>-133</v>
      </c>
      <c r="H30" s="77"/>
      <c r="I30" s="32">
        <v>28</v>
      </c>
      <c r="J30" s="83">
        <v>56.307000000000002</v>
      </c>
      <c r="K30" s="83">
        <v>0</v>
      </c>
      <c r="L30" s="83">
        <v>0</v>
      </c>
      <c r="M30" s="83">
        <v>0</v>
      </c>
      <c r="N30" s="83">
        <v>56.307000000000002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76.692999999999998</v>
      </c>
      <c r="AF30" s="83">
        <v>0</v>
      </c>
      <c r="AG30" s="83">
        <v>0</v>
      </c>
      <c r="AH30" s="83">
        <v>0</v>
      </c>
      <c r="AI30" s="83">
        <v>76.692999999999998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56.307000000000002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-56.307000000000002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76.692999999999998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-76.692999999999998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563.07000000000005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563.07000000000005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766.93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766.93</v>
      </c>
      <c r="DF30" s="82">
        <f t="shared" si="31"/>
        <v>133</v>
      </c>
      <c r="DG30" s="82">
        <f t="shared" si="32"/>
        <v>-56.307000000000002</v>
      </c>
      <c r="DH30" s="82">
        <f t="shared" si="33"/>
        <v>0</v>
      </c>
      <c r="DI30" s="82">
        <f t="shared" si="34"/>
        <v>0</v>
      </c>
      <c r="DJ30" s="82">
        <f t="shared" si="35"/>
        <v>-76.692999999999998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-78.745999999999995</v>
      </c>
      <c r="D31" s="83">
        <v>0</v>
      </c>
      <c r="E31" s="83">
        <v>0</v>
      </c>
      <c r="F31" s="83">
        <v>-107.254</v>
      </c>
      <c r="G31" s="83">
        <v>-186</v>
      </c>
      <c r="H31" s="77"/>
      <c r="I31" s="32">
        <v>29</v>
      </c>
      <c r="J31" s="83">
        <v>78.745999999999995</v>
      </c>
      <c r="K31" s="83">
        <v>0</v>
      </c>
      <c r="L31" s="83">
        <v>0</v>
      </c>
      <c r="M31" s="83">
        <v>0</v>
      </c>
      <c r="N31" s="83">
        <v>78.745999999999995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107.254</v>
      </c>
      <c r="AF31" s="83">
        <v>0</v>
      </c>
      <c r="AG31" s="83">
        <v>0</v>
      </c>
      <c r="AH31" s="83">
        <v>0</v>
      </c>
      <c r="AI31" s="83">
        <v>107.254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78.745999999999995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-78.745999999999995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107.254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-107.254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787.45999999999992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787.45999999999992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1072.54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1072.54</v>
      </c>
      <c r="DF31" s="82">
        <f t="shared" si="31"/>
        <v>186</v>
      </c>
      <c r="DG31" s="82">
        <f t="shared" si="32"/>
        <v>-78.745999999999995</v>
      </c>
      <c r="DH31" s="82">
        <f t="shared" si="33"/>
        <v>0</v>
      </c>
      <c r="DI31" s="82">
        <f t="shared" si="34"/>
        <v>0</v>
      </c>
      <c r="DJ31" s="82">
        <f t="shared" si="35"/>
        <v>-107.254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-140</v>
      </c>
      <c r="D32" s="83">
        <v>0</v>
      </c>
      <c r="E32" s="83">
        <v>0</v>
      </c>
      <c r="F32" s="83">
        <v>-85.242999999999995</v>
      </c>
      <c r="G32" s="83">
        <v>-225.24299999999999</v>
      </c>
      <c r="H32" s="77"/>
      <c r="I32" s="32">
        <v>30</v>
      </c>
      <c r="J32" s="83">
        <v>140</v>
      </c>
      <c r="K32" s="83">
        <v>0</v>
      </c>
      <c r="L32" s="83">
        <v>0</v>
      </c>
      <c r="M32" s="83">
        <v>0</v>
      </c>
      <c r="N32" s="83">
        <v>140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85.242999999999995</v>
      </c>
      <c r="AF32" s="83">
        <v>0</v>
      </c>
      <c r="AG32" s="83">
        <v>0</v>
      </c>
      <c r="AH32" s="83">
        <v>0</v>
      </c>
      <c r="AI32" s="83">
        <v>85.242999999999995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140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-140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85.242999999999995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-85.242999999999995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1400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1400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852.43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852.43</v>
      </c>
      <c r="DF32" s="82">
        <f t="shared" si="31"/>
        <v>225.24299999999999</v>
      </c>
      <c r="DG32" s="82">
        <f t="shared" si="32"/>
        <v>-140</v>
      </c>
      <c r="DH32" s="82">
        <f t="shared" si="33"/>
        <v>0</v>
      </c>
      <c r="DI32" s="82">
        <f t="shared" si="34"/>
        <v>0</v>
      </c>
      <c r="DJ32" s="82">
        <f t="shared" si="35"/>
        <v>-85.242999999999995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-125</v>
      </c>
      <c r="D33" s="83">
        <v>0</v>
      </c>
      <c r="E33" s="83">
        <v>0</v>
      </c>
      <c r="F33" s="83">
        <v>-85.555999999999997</v>
      </c>
      <c r="G33" s="83">
        <v>-210.55600000000001</v>
      </c>
      <c r="H33" s="77"/>
      <c r="I33" s="32">
        <v>31</v>
      </c>
      <c r="J33" s="83">
        <v>125</v>
      </c>
      <c r="K33" s="83">
        <v>0</v>
      </c>
      <c r="L33" s="83">
        <v>0</v>
      </c>
      <c r="M33" s="83">
        <v>0</v>
      </c>
      <c r="N33" s="83">
        <v>125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85.555999999999997</v>
      </c>
      <c r="AF33" s="83">
        <v>0</v>
      </c>
      <c r="AG33" s="83">
        <v>0</v>
      </c>
      <c r="AH33" s="83">
        <v>0</v>
      </c>
      <c r="AI33" s="83">
        <v>85.555999999999997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125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-125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85.555999999999997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-85.555999999999997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1250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1250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855.56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855.56</v>
      </c>
      <c r="DF33" s="82">
        <f t="shared" si="31"/>
        <v>210.55599999999998</v>
      </c>
      <c r="DG33" s="82">
        <f t="shared" si="32"/>
        <v>-125</v>
      </c>
      <c r="DH33" s="82">
        <f t="shared" si="33"/>
        <v>0</v>
      </c>
      <c r="DI33" s="82">
        <f t="shared" si="34"/>
        <v>0</v>
      </c>
      <c r="DJ33" s="82">
        <f t="shared" si="35"/>
        <v>-85.555999999999997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-110.637</v>
      </c>
      <c r="D34" s="83">
        <v>0</v>
      </c>
      <c r="E34" s="83">
        <v>0</v>
      </c>
      <c r="F34" s="83">
        <v>-103.363</v>
      </c>
      <c r="G34" s="83">
        <v>-214</v>
      </c>
      <c r="H34" s="77"/>
      <c r="I34" s="32">
        <v>32</v>
      </c>
      <c r="J34" s="83">
        <v>110.637</v>
      </c>
      <c r="K34" s="83">
        <v>0</v>
      </c>
      <c r="L34" s="83">
        <v>0</v>
      </c>
      <c r="M34" s="83">
        <v>0</v>
      </c>
      <c r="N34" s="83">
        <v>110.637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103.363</v>
      </c>
      <c r="AF34" s="83">
        <v>0</v>
      </c>
      <c r="AG34" s="83">
        <v>0</v>
      </c>
      <c r="AH34" s="83">
        <v>0</v>
      </c>
      <c r="AI34" s="83">
        <v>103.363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110.637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-110.637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103.363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-103.363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1106.3699999999999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1106.3699999999999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1033.6300000000001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1033.6300000000001</v>
      </c>
      <c r="DF34" s="82">
        <f t="shared" si="31"/>
        <v>214</v>
      </c>
      <c r="DG34" s="82">
        <f t="shared" si="32"/>
        <v>-110.637</v>
      </c>
      <c r="DH34" s="82">
        <f t="shared" si="33"/>
        <v>0</v>
      </c>
      <c r="DI34" s="82">
        <f t="shared" si="34"/>
        <v>0</v>
      </c>
      <c r="DJ34" s="82">
        <f t="shared" si="35"/>
        <v>-103.363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-83.825999999999993</v>
      </c>
      <c r="D35" s="83">
        <v>0</v>
      </c>
      <c r="E35" s="83">
        <v>0</v>
      </c>
      <c r="F35" s="83">
        <v>-114.17400000000001</v>
      </c>
      <c r="G35" s="83">
        <v>-198</v>
      </c>
      <c r="H35" s="77"/>
      <c r="I35" s="32">
        <v>33</v>
      </c>
      <c r="J35" s="83">
        <v>83.825999999999993</v>
      </c>
      <c r="K35" s="83">
        <v>0</v>
      </c>
      <c r="L35" s="83">
        <v>0</v>
      </c>
      <c r="M35" s="83">
        <v>0</v>
      </c>
      <c r="N35" s="83">
        <v>83.825999999999993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114.17400000000001</v>
      </c>
      <c r="AF35" s="83">
        <v>0</v>
      </c>
      <c r="AG35" s="83">
        <v>0</v>
      </c>
      <c r="AH35" s="83">
        <v>0</v>
      </c>
      <c r="AI35" s="83">
        <v>114.17400000000001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83.825999999999993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-83.825999999999993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114.17400000000001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-114.17400000000001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838.26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838.26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1141.74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1141.74</v>
      </c>
      <c r="DF35" s="82">
        <f t="shared" si="31"/>
        <v>198</v>
      </c>
      <c r="DG35" s="82">
        <f t="shared" si="32"/>
        <v>-83.825999999999993</v>
      </c>
      <c r="DH35" s="82">
        <f t="shared" si="33"/>
        <v>0</v>
      </c>
      <c r="DI35" s="82">
        <f t="shared" si="34"/>
        <v>0</v>
      </c>
      <c r="DJ35" s="82">
        <f t="shared" si="35"/>
        <v>-114.17400000000001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-85.519000000000005</v>
      </c>
      <c r="D36" s="83">
        <v>0</v>
      </c>
      <c r="E36" s="83">
        <v>0</v>
      </c>
      <c r="F36" s="83">
        <v>-116.48099999999999</v>
      </c>
      <c r="G36" s="83">
        <v>-202</v>
      </c>
      <c r="H36" s="77"/>
      <c r="I36" s="32">
        <v>34</v>
      </c>
      <c r="J36" s="83">
        <v>85.519000000000005</v>
      </c>
      <c r="K36" s="83">
        <v>0</v>
      </c>
      <c r="L36" s="83">
        <v>0</v>
      </c>
      <c r="M36" s="83">
        <v>0</v>
      </c>
      <c r="N36" s="83">
        <v>85.519000000000005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116.48099999999999</v>
      </c>
      <c r="AF36" s="83">
        <v>0</v>
      </c>
      <c r="AG36" s="83">
        <v>0</v>
      </c>
      <c r="AH36" s="83">
        <v>0</v>
      </c>
      <c r="AI36" s="83">
        <v>116.48099999999999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85.519000000000005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-85.519000000000005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116.48099999999999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-116.48099999999999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855.19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855.19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1164.81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1164.81</v>
      </c>
      <c r="DF36" s="82">
        <f t="shared" si="31"/>
        <v>202</v>
      </c>
      <c r="DG36" s="82">
        <f t="shared" si="32"/>
        <v>-85.519000000000005</v>
      </c>
      <c r="DH36" s="82">
        <f t="shared" si="33"/>
        <v>0</v>
      </c>
      <c r="DI36" s="82">
        <f t="shared" si="34"/>
        <v>0</v>
      </c>
      <c r="DJ36" s="82">
        <f t="shared" si="35"/>
        <v>-116.48099999999999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-99.066999999999993</v>
      </c>
      <c r="D37" s="83">
        <v>0</v>
      </c>
      <c r="E37" s="83">
        <v>0</v>
      </c>
      <c r="F37" s="83">
        <v>-134.93299999999999</v>
      </c>
      <c r="G37" s="83">
        <v>-234</v>
      </c>
      <c r="H37" s="77"/>
      <c r="I37" s="32">
        <v>35</v>
      </c>
      <c r="J37" s="83">
        <v>99.066999999999993</v>
      </c>
      <c r="K37" s="83">
        <v>0</v>
      </c>
      <c r="L37" s="83">
        <v>0</v>
      </c>
      <c r="M37" s="83">
        <v>0</v>
      </c>
      <c r="N37" s="83">
        <v>99.066999999999993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134.93299999999999</v>
      </c>
      <c r="AF37" s="83">
        <v>0</v>
      </c>
      <c r="AG37" s="83">
        <v>0</v>
      </c>
      <c r="AH37" s="83">
        <v>0</v>
      </c>
      <c r="AI37" s="83">
        <v>134.93299999999999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99.066999999999993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-99.066999999999993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134.93299999999999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-134.93299999999999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990.67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990.67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1349.33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1349.33</v>
      </c>
      <c r="DF37" s="82">
        <f t="shared" si="31"/>
        <v>234</v>
      </c>
      <c r="DG37" s="82">
        <f t="shared" si="32"/>
        <v>-99.066999999999993</v>
      </c>
      <c r="DH37" s="82">
        <f t="shared" si="33"/>
        <v>0</v>
      </c>
      <c r="DI37" s="82">
        <f t="shared" si="34"/>
        <v>0</v>
      </c>
      <c r="DJ37" s="82">
        <f t="shared" si="35"/>
        <v>-134.93299999999999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-80.016000000000005</v>
      </c>
      <c r="D38" s="83">
        <v>0</v>
      </c>
      <c r="E38" s="83">
        <v>0</v>
      </c>
      <c r="F38" s="83">
        <v>-108.98399999999999</v>
      </c>
      <c r="G38" s="83">
        <v>-189</v>
      </c>
      <c r="H38" s="77"/>
      <c r="I38" s="32">
        <v>36</v>
      </c>
      <c r="J38" s="83">
        <v>80.016000000000005</v>
      </c>
      <c r="K38" s="83">
        <v>0</v>
      </c>
      <c r="L38" s="83">
        <v>0</v>
      </c>
      <c r="M38" s="83">
        <v>0</v>
      </c>
      <c r="N38" s="83">
        <v>80.016000000000005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108.98399999999999</v>
      </c>
      <c r="AF38" s="83">
        <v>0</v>
      </c>
      <c r="AG38" s="83">
        <v>0</v>
      </c>
      <c r="AH38" s="83">
        <v>0</v>
      </c>
      <c r="AI38" s="83">
        <v>108.98399999999999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80.016000000000005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-80.016000000000005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108.98399999999999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-108.98399999999999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800.16000000000008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800.16000000000008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1089.8399999999999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1089.8399999999999</v>
      </c>
      <c r="DF38" s="82">
        <f t="shared" si="31"/>
        <v>189</v>
      </c>
      <c r="DG38" s="82">
        <f t="shared" si="32"/>
        <v>-80.016000000000005</v>
      </c>
      <c r="DH38" s="82">
        <f t="shared" si="33"/>
        <v>0</v>
      </c>
      <c r="DI38" s="82">
        <f t="shared" si="34"/>
        <v>0</v>
      </c>
      <c r="DJ38" s="82">
        <f t="shared" si="35"/>
        <v>-108.98399999999999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-65.620999999999995</v>
      </c>
      <c r="D39" s="83">
        <v>0</v>
      </c>
      <c r="E39" s="83">
        <v>0</v>
      </c>
      <c r="F39" s="83">
        <v>-89.379000000000005</v>
      </c>
      <c r="G39" s="83">
        <v>-155</v>
      </c>
      <c r="H39" s="77"/>
      <c r="I39" s="32">
        <v>37</v>
      </c>
      <c r="J39" s="83">
        <v>65.620999999999995</v>
      </c>
      <c r="K39" s="83">
        <v>0</v>
      </c>
      <c r="L39" s="83">
        <v>0</v>
      </c>
      <c r="M39" s="83">
        <v>0</v>
      </c>
      <c r="N39" s="83">
        <v>65.620999999999995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89.379000000000005</v>
      </c>
      <c r="AF39" s="83">
        <v>0</v>
      </c>
      <c r="AG39" s="83">
        <v>0</v>
      </c>
      <c r="AH39" s="83">
        <v>0</v>
      </c>
      <c r="AI39" s="83">
        <v>89.379000000000005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65.620999999999995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-65.620999999999995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89.379000000000005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-89.379000000000005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656.20999999999992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656.20999999999992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893.79000000000008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893.79000000000008</v>
      </c>
      <c r="DF39" s="82">
        <f t="shared" si="31"/>
        <v>155</v>
      </c>
      <c r="DG39" s="82">
        <f t="shared" si="32"/>
        <v>-65.620999999999995</v>
      </c>
      <c r="DH39" s="82">
        <f t="shared" si="33"/>
        <v>0</v>
      </c>
      <c r="DI39" s="82">
        <f t="shared" si="34"/>
        <v>0</v>
      </c>
      <c r="DJ39" s="82">
        <f t="shared" si="35"/>
        <v>-89.379000000000005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-63.927999999999997</v>
      </c>
      <c r="D40" s="83">
        <v>0</v>
      </c>
      <c r="E40" s="83">
        <v>0</v>
      </c>
      <c r="F40" s="83">
        <v>-87.072000000000003</v>
      </c>
      <c r="G40" s="83">
        <v>-151</v>
      </c>
      <c r="H40" s="77"/>
      <c r="I40" s="32">
        <v>38</v>
      </c>
      <c r="J40" s="83">
        <v>63.927999999999997</v>
      </c>
      <c r="K40" s="83">
        <v>0</v>
      </c>
      <c r="L40" s="83">
        <v>0</v>
      </c>
      <c r="M40" s="83">
        <v>0</v>
      </c>
      <c r="N40" s="83">
        <v>63.927999999999997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87.072000000000003</v>
      </c>
      <c r="AF40" s="83">
        <v>0</v>
      </c>
      <c r="AG40" s="83">
        <v>0</v>
      </c>
      <c r="AH40" s="83">
        <v>0</v>
      </c>
      <c r="AI40" s="83">
        <v>87.072000000000003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63.927999999999997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-63.927999999999997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87.072000000000003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-87.072000000000003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639.28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639.28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870.72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870.72</v>
      </c>
      <c r="DF40" s="82">
        <f t="shared" si="31"/>
        <v>151</v>
      </c>
      <c r="DG40" s="82">
        <f t="shared" si="32"/>
        <v>-63.927999999999997</v>
      </c>
      <c r="DH40" s="82">
        <f t="shared" si="33"/>
        <v>0</v>
      </c>
      <c r="DI40" s="82">
        <f t="shared" si="34"/>
        <v>0</v>
      </c>
      <c r="DJ40" s="82">
        <f t="shared" si="35"/>
        <v>-87.072000000000003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-56.731000000000002</v>
      </c>
      <c r="D41" s="83">
        <v>0</v>
      </c>
      <c r="E41" s="83">
        <v>0</v>
      </c>
      <c r="F41" s="83">
        <v>-77.269000000000005</v>
      </c>
      <c r="G41" s="83">
        <v>-134</v>
      </c>
      <c r="H41" s="77"/>
      <c r="I41" s="32">
        <v>39</v>
      </c>
      <c r="J41" s="83">
        <v>56.731000000000002</v>
      </c>
      <c r="K41" s="83">
        <v>0</v>
      </c>
      <c r="L41" s="83">
        <v>0</v>
      </c>
      <c r="M41" s="83">
        <v>0</v>
      </c>
      <c r="N41" s="83">
        <v>56.731000000000002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77.269000000000005</v>
      </c>
      <c r="AF41" s="83">
        <v>0</v>
      </c>
      <c r="AG41" s="83">
        <v>0</v>
      </c>
      <c r="AH41" s="83">
        <v>0</v>
      </c>
      <c r="AI41" s="83">
        <v>77.269000000000005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56.731000000000002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-56.731000000000002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77.269000000000005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-77.269000000000005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567.31000000000006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567.31000000000006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772.69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772.69</v>
      </c>
      <c r="DF41" s="82">
        <f t="shared" si="31"/>
        <v>134</v>
      </c>
      <c r="DG41" s="82">
        <f t="shared" si="32"/>
        <v>-56.731000000000002</v>
      </c>
      <c r="DH41" s="82">
        <f t="shared" si="33"/>
        <v>0</v>
      </c>
      <c r="DI41" s="82">
        <f t="shared" si="34"/>
        <v>0</v>
      </c>
      <c r="DJ41" s="82">
        <f t="shared" si="35"/>
        <v>-77.269000000000005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-37.679000000000002</v>
      </c>
      <c r="D42" s="83">
        <v>0</v>
      </c>
      <c r="E42" s="83">
        <v>0</v>
      </c>
      <c r="F42" s="83">
        <v>-51.320999999999998</v>
      </c>
      <c r="G42" s="83">
        <v>-89</v>
      </c>
      <c r="H42" s="77"/>
      <c r="I42" s="32">
        <v>40</v>
      </c>
      <c r="J42" s="83">
        <v>37.679000000000002</v>
      </c>
      <c r="K42" s="83">
        <v>0</v>
      </c>
      <c r="L42" s="83">
        <v>0</v>
      </c>
      <c r="M42" s="83">
        <v>0</v>
      </c>
      <c r="N42" s="83">
        <v>37.679000000000002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51.320999999999998</v>
      </c>
      <c r="AF42" s="83">
        <v>0</v>
      </c>
      <c r="AG42" s="83">
        <v>0</v>
      </c>
      <c r="AH42" s="83">
        <v>0</v>
      </c>
      <c r="AI42" s="83">
        <v>51.320999999999998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37.679000000000002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-37.679000000000002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51.320999999999998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-51.320999999999998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376.79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376.79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513.21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513.21</v>
      </c>
      <c r="DF42" s="82">
        <f t="shared" si="31"/>
        <v>89</v>
      </c>
      <c r="DG42" s="82">
        <f t="shared" si="32"/>
        <v>-37.679000000000002</v>
      </c>
      <c r="DH42" s="82">
        <f t="shared" si="33"/>
        <v>0</v>
      </c>
      <c r="DI42" s="82">
        <f t="shared" si="34"/>
        <v>0</v>
      </c>
      <c r="DJ42" s="82">
        <f t="shared" si="35"/>
        <v>-51.320999999999998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-19.698</v>
      </c>
      <c r="G75" s="83">
        <v>-19.698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19.698</v>
      </c>
      <c r="AF75" s="83">
        <v>0</v>
      </c>
      <c r="AG75" s="83">
        <v>0</v>
      </c>
      <c r="AH75" s="83">
        <v>0</v>
      </c>
      <c r="AI75" s="83">
        <v>19.698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19.698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-19.698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196.98000000000002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196.98000000000002</v>
      </c>
      <c r="DF75" s="82">
        <f t="shared" si="59"/>
        <v>19.698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-19.698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-48.514000000000003</v>
      </c>
      <c r="G83" s="83">
        <v>-48.514000000000003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48.514000000000003</v>
      </c>
      <c r="AF83" s="83">
        <v>0</v>
      </c>
      <c r="AG83" s="83">
        <v>0</v>
      </c>
      <c r="AH83" s="83">
        <v>0</v>
      </c>
      <c r="AI83" s="83">
        <v>48.514000000000003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48.514000000000003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-48.514000000000003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485.14000000000004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485.14000000000004</v>
      </c>
      <c r="DF83" s="82">
        <f t="shared" si="59"/>
        <v>48.514000000000003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-48.514000000000003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-79.134</v>
      </c>
      <c r="G84" s="83">
        <v>-79.134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79.134</v>
      </c>
      <c r="AF84" s="83">
        <v>0</v>
      </c>
      <c r="AG84" s="83">
        <v>0</v>
      </c>
      <c r="AH84" s="83">
        <v>0</v>
      </c>
      <c r="AI84" s="83">
        <v>79.134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79.134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-79.134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791.34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791.34</v>
      </c>
      <c r="DF84" s="82">
        <f t="shared" si="59"/>
        <v>79.134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-79.134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-10</v>
      </c>
      <c r="D85" s="83">
        <v>0</v>
      </c>
      <c r="E85" s="83">
        <v>0</v>
      </c>
      <c r="F85" s="83">
        <v>-134.648</v>
      </c>
      <c r="G85" s="83">
        <v>-144.648</v>
      </c>
      <c r="H85" s="77"/>
      <c r="I85" s="32">
        <v>83</v>
      </c>
      <c r="J85" s="83">
        <v>10</v>
      </c>
      <c r="K85" s="83">
        <v>0</v>
      </c>
      <c r="L85" s="83">
        <v>0</v>
      </c>
      <c r="M85" s="83">
        <v>0</v>
      </c>
      <c r="N85" s="83">
        <v>10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134.648</v>
      </c>
      <c r="AF85" s="83">
        <v>0</v>
      </c>
      <c r="AG85" s="83">
        <v>0</v>
      </c>
      <c r="AH85" s="83">
        <v>0</v>
      </c>
      <c r="AI85" s="83">
        <v>134.648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10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-10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134.648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-134.648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100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100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1346.48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1346.48</v>
      </c>
      <c r="DF85" s="82">
        <f t="shared" si="59"/>
        <v>144.648</v>
      </c>
      <c r="DG85" s="82">
        <f t="shared" si="60"/>
        <v>-10</v>
      </c>
      <c r="DH85" s="82">
        <f t="shared" si="61"/>
        <v>0</v>
      </c>
      <c r="DI85" s="82">
        <f t="shared" si="62"/>
        <v>0</v>
      </c>
      <c r="DJ85" s="82">
        <f t="shared" si="63"/>
        <v>-134.648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-25</v>
      </c>
      <c r="D86" s="83">
        <v>0</v>
      </c>
      <c r="E86" s="83">
        <v>0</v>
      </c>
      <c r="F86" s="83">
        <v>-106</v>
      </c>
      <c r="G86" s="83">
        <v>-131</v>
      </c>
      <c r="H86" s="77"/>
      <c r="I86" s="32">
        <v>84</v>
      </c>
      <c r="J86" s="83">
        <v>25</v>
      </c>
      <c r="K86" s="83">
        <v>0</v>
      </c>
      <c r="L86" s="83">
        <v>0</v>
      </c>
      <c r="M86" s="83">
        <v>0</v>
      </c>
      <c r="N86" s="83">
        <v>25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106</v>
      </c>
      <c r="AF86" s="83">
        <v>0</v>
      </c>
      <c r="AG86" s="83">
        <v>0</v>
      </c>
      <c r="AH86" s="83">
        <v>0</v>
      </c>
      <c r="AI86" s="83">
        <v>106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25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-25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106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-106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250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250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1060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1060</v>
      </c>
      <c r="DF86" s="82">
        <f t="shared" si="59"/>
        <v>131</v>
      </c>
      <c r="DG86" s="82">
        <f t="shared" si="60"/>
        <v>-25</v>
      </c>
      <c r="DH86" s="82">
        <f t="shared" si="61"/>
        <v>0</v>
      </c>
      <c r="DI86" s="82">
        <f t="shared" si="62"/>
        <v>0</v>
      </c>
      <c r="DJ86" s="82">
        <f t="shared" si="63"/>
        <v>-106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-36.832999999999998</v>
      </c>
      <c r="D87" s="83">
        <v>0</v>
      </c>
      <c r="E87" s="83">
        <v>0</v>
      </c>
      <c r="F87" s="83">
        <v>-50.167000000000002</v>
      </c>
      <c r="G87" s="83">
        <v>-87</v>
      </c>
      <c r="H87" s="77"/>
      <c r="I87" s="32">
        <v>85</v>
      </c>
      <c r="J87" s="83">
        <v>36.832999999999998</v>
      </c>
      <c r="K87" s="83">
        <v>0</v>
      </c>
      <c r="L87" s="83">
        <v>0</v>
      </c>
      <c r="M87" s="83">
        <v>0</v>
      </c>
      <c r="N87" s="83">
        <v>36.832999999999998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50.167000000000002</v>
      </c>
      <c r="AF87" s="83">
        <v>0</v>
      </c>
      <c r="AG87" s="83">
        <v>0</v>
      </c>
      <c r="AH87" s="83">
        <v>0</v>
      </c>
      <c r="AI87" s="83">
        <v>50.167000000000002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36.832999999999998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-36.832999999999998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50.167000000000002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-50.167000000000002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368.33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368.33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501.67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501.67</v>
      </c>
      <c r="DF87" s="82">
        <f t="shared" si="59"/>
        <v>87</v>
      </c>
      <c r="DG87" s="82">
        <f t="shared" si="60"/>
        <v>-36.832999999999998</v>
      </c>
      <c r="DH87" s="82">
        <f t="shared" si="61"/>
        <v>0</v>
      </c>
      <c r="DI87" s="82">
        <f t="shared" si="62"/>
        <v>0</v>
      </c>
      <c r="DJ87" s="82">
        <f t="shared" si="63"/>
        <v>-50.167000000000002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-28.364999999999998</v>
      </c>
      <c r="D88" s="83">
        <v>0</v>
      </c>
      <c r="E88" s="83">
        <v>0</v>
      </c>
      <c r="F88" s="83">
        <v>-38.634999999999998</v>
      </c>
      <c r="G88" s="83">
        <v>-67</v>
      </c>
      <c r="H88" s="77"/>
      <c r="I88" s="32">
        <v>86</v>
      </c>
      <c r="J88" s="83">
        <v>28.364999999999998</v>
      </c>
      <c r="K88" s="83">
        <v>0</v>
      </c>
      <c r="L88" s="83">
        <v>0</v>
      </c>
      <c r="M88" s="83">
        <v>0</v>
      </c>
      <c r="N88" s="83">
        <v>28.364999999999998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38.634999999999998</v>
      </c>
      <c r="AF88" s="83">
        <v>0</v>
      </c>
      <c r="AG88" s="83">
        <v>0</v>
      </c>
      <c r="AH88" s="83">
        <v>0</v>
      </c>
      <c r="AI88" s="83">
        <v>38.634999999999998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28.364999999999998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-28.364999999999998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38.634999999999998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-38.634999999999998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283.64999999999998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283.64999999999998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386.34999999999997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386.34999999999997</v>
      </c>
      <c r="DF88" s="82">
        <f t="shared" si="59"/>
        <v>67</v>
      </c>
      <c r="DG88" s="82">
        <f t="shared" si="60"/>
        <v>-28.364999999999998</v>
      </c>
      <c r="DH88" s="82">
        <f t="shared" si="61"/>
        <v>0</v>
      </c>
      <c r="DI88" s="82">
        <f t="shared" si="62"/>
        <v>0</v>
      </c>
      <c r="DJ88" s="82">
        <f t="shared" si="63"/>
        <v>-38.634999999999998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-20.321000000000002</v>
      </c>
      <c r="D89" s="83">
        <v>0</v>
      </c>
      <c r="E89" s="83">
        <v>0</v>
      </c>
      <c r="F89" s="83">
        <v>-27.678999999999998</v>
      </c>
      <c r="G89" s="83">
        <v>-48</v>
      </c>
      <c r="H89" s="77"/>
      <c r="I89" s="32">
        <v>87</v>
      </c>
      <c r="J89" s="83">
        <v>20.321000000000002</v>
      </c>
      <c r="K89" s="83">
        <v>0</v>
      </c>
      <c r="L89" s="83">
        <v>0</v>
      </c>
      <c r="M89" s="83">
        <v>0</v>
      </c>
      <c r="N89" s="83">
        <v>20.321000000000002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27.678999999999998</v>
      </c>
      <c r="AF89" s="83">
        <v>0</v>
      </c>
      <c r="AG89" s="83">
        <v>0</v>
      </c>
      <c r="AH89" s="83">
        <v>0</v>
      </c>
      <c r="AI89" s="83">
        <v>27.678999999999998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20.321000000000002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-20.321000000000002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27.678999999999998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-27.678999999999998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203.21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203.21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276.78999999999996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276.78999999999996</v>
      </c>
      <c r="DF89" s="82">
        <f t="shared" si="59"/>
        <v>48</v>
      </c>
      <c r="DG89" s="82">
        <f t="shared" si="60"/>
        <v>-20.321000000000002</v>
      </c>
      <c r="DH89" s="82">
        <f t="shared" si="61"/>
        <v>0</v>
      </c>
      <c r="DI89" s="82">
        <f t="shared" si="62"/>
        <v>0</v>
      </c>
      <c r="DJ89" s="82">
        <f t="shared" si="63"/>
        <v>-27.678999999999998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-8.4670000000000005</v>
      </c>
      <c r="D90" s="83">
        <v>0</v>
      </c>
      <c r="E90" s="83">
        <v>0</v>
      </c>
      <c r="F90" s="83">
        <v>-11.532999999999999</v>
      </c>
      <c r="G90" s="83">
        <v>-20</v>
      </c>
      <c r="H90" s="77"/>
      <c r="I90" s="32">
        <v>88</v>
      </c>
      <c r="J90" s="83">
        <v>8.4670000000000005</v>
      </c>
      <c r="K90" s="83">
        <v>0</v>
      </c>
      <c r="L90" s="83">
        <v>0</v>
      </c>
      <c r="M90" s="83">
        <v>0</v>
      </c>
      <c r="N90" s="83">
        <v>8.4670000000000005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11.532999999999999</v>
      </c>
      <c r="AF90" s="83">
        <v>0</v>
      </c>
      <c r="AG90" s="83">
        <v>0</v>
      </c>
      <c r="AH90" s="83">
        <v>0</v>
      </c>
      <c r="AI90" s="83">
        <v>11.532999999999999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8.4670000000000005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-8.4670000000000005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11.532999999999999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-11.532999999999999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84.67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84.67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115.33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115.33</v>
      </c>
      <c r="DF90" s="82">
        <f t="shared" si="59"/>
        <v>20</v>
      </c>
      <c r="DG90" s="82">
        <f t="shared" si="60"/>
        <v>-8.4670000000000005</v>
      </c>
      <c r="DH90" s="82">
        <f t="shared" si="61"/>
        <v>0</v>
      </c>
      <c r="DI90" s="82">
        <f t="shared" si="62"/>
        <v>0</v>
      </c>
      <c r="DJ90" s="82">
        <f t="shared" si="63"/>
        <v>-11.532999999999999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0.32407800000000003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-0.32407800000000003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0.4671202499999999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-0.4671202499999999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0.32407799999999998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0.32407799999999998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0.46712024999999996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0.46712024999999996</v>
      </c>
      <c r="DE99" s="87"/>
      <c r="DF99" s="82">
        <f t="shared" si="59"/>
        <v>0.79119824999999988</v>
      </c>
      <c r="DG99" s="82">
        <f t="shared" si="60"/>
        <v>-0.32407800000000003</v>
      </c>
      <c r="DH99" s="82">
        <f t="shared" si="61"/>
        <v>0</v>
      </c>
      <c r="DI99" s="82">
        <f t="shared" si="62"/>
        <v>0</v>
      </c>
      <c r="DJ99" s="82">
        <f t="shared" si="63"/>
        <v>-0.4671202499999999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265.13</v>
      </c>
      <c r="I3" s="175">
        <f ca="1">INDIRECT("BRPL_EOD!" &amp; $V$3 &amp; X3)</f>
        <v>172.82</v>
      </c>
      <c r="J3" s="173">
        <f ca="1">INDIRECT("BYPL_EOD!" &amp; $V$3 &amp; X3)</f>
        <v>87.37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265.13</v>
      </c>
      <c r="N3" s="172">
        <f ca="1">INDIRECT("BRPL_ISGS_exbus!" &amp; $V$3 &amp; X3)</f>
        <v>172.82</v>
      </c>
      <c r="O3" s="173">
        <f ca="1">INDIRECT("BYPL_ISGS_exbus!" &amp; $V$3 &amp; X3)</f>
        <v>87.37</v>
      </c>
      <c r="P3" s="173">
        <f ca="1">INDIRECT("TPDDL_ISGS_exbus!" &amp; $V$3 &amp; X3)</f>
        <v>4.9400000000000004</v>
      </c>
      <c r="Q3" s="173">
        <f ca="1">INDIRECT("NDMC_ISGS_exbus!" &amp; $V$3 &amp; X3)</f>
        <v>0</v>
      </c>
      <c r="R3" s="174">
        <f ca="1">SUM(N3:Q3)</f>
        <v>265.13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265.13</v>
      </c>
      <c r="I4" s="180">
        <f t="shared" ref="I4:I67" ca="1" si="5">INDIRECT("BRPL_EOD!" &amp; $V$3 &amp; X4)</f>
        <v>172.82</v>
      </c>
      <c r="J4" s="177">
        <f t="shared" ref="J4:J67" ca="1" si="6">INDIRECT("BYPL_EOD!" &amp; $V$3 &amp; X4)</f>
        <v>87.37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265.13</v>
      </c>
      <c r="N4" s="176">
        <f t="shared" ref="N4:N67" ca="1" si="10">INDIRECT("BRPL_ISGS_exbus!" &amp; $V$3 &amp; X4)</f>
        <v>172.82</v>
      </c>
      <c r="O4" s="177">
        <f t="shared" ref="O4:O67" ca="1" si="11">INDIRECT("BYPL_ISGS_exbus!" &amp; $V$3 &amp; X4)</f>
        <v>87.37</v>
      </c>
      <c r="P4" s="177">
        <f t="shared" ref="P4:P67" ca="1" si="12">INDIRECT("TPDDL_ISGS_exbus!" &amp; $V$3 &amp; X4)</f>
        <v>4.9400000000000004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265.13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265.13</v>
      </c>
      <c r="I5" s="180">
        <f t="shared" ca="1" si="5"/>
        <v>172.82</v>
      </c>
      <c r="J5" s="177">
        <f t="shared" ca="1" si="6"/>
        <v>87.37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265.13</v>
      </c>
      <c r="N5" s="176">
        <f t="shared" ca="1" si="10"/>
        <v>172.82</v>
      </c>
      <c r="O5" s="177">
        <f t="shared" ca="1" si="11"/>
        <v>87.37</v>
      </c>
      <c r="P5" s="177">
        <f t="shared" ca="1" si="12"/>
        <v>4.9400000000000004</v>
      </c>
      <c r="Q5" s="177">
        <f t="shared" ca="1" si="13"/>
        <v>0</v>
      </c>
      <c r="R5" s="178">
        <f t="shared" ca="1" si="14"/>
        <v>265.13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265.13</v>
      </c>
      <c r="I6" s="180">
        <f t="shared" ca="1" si="5"/>
        <v>172.82</v>
      </c>
      <c r="J6" s="177">
        <f t="shared" ca="1" si="6"/>
        <v>87.37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265.13</v>
      </c>
      <c r="N6" s="176">
        <f t="shared" ca="1" si="10"/>
        <v>172.82</v>
      </c>
      <c r="O6" s="177">
        <f t="shared" ca="1" si="11"/>
        <v>87.37</v>
      </c>
      <c r="P6" s="177">
        <f t="shared" ca="1" si="12"/>
        <v>4.9400000000000004</v>
      </c>
      <c r="Q6" s="177">
        <f t="shared" ca="1" si="13"/>
        <v>0</v>
      </c>
      <c r="R6" s="178">
        <f t="shared" ca="1" si="14"/>
        <v>265.13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265.13</v>
      </c>
      <c r="I7" s="180">
        <f t="shared" ca="1" si="5"/>
        <v>172.82</v>
      </c>
      <c r="J7" s="177">
        <f t="shared" ca="1" si="6"/>
        <v>87.37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265.13</v>
      </c>
      <c r="N7" s="176">
        <f t="shared" ca="1" si="10"/>
        <v>172.82</v>
      </c>
      <c r="O7" s="177">
        <f t="shared" ca="1" si="11"/>
        <v>87.37</v>
      </c>
      <c r="P7" s="177">
        <f t="shared" ca="1" si="12"/>
        <v>4.9400000000000004</v>
      </c>
      <c r="Q7" s="177">
        <f t="shared" ca="1" si="13"/>
        <v>0</v>
      </c>
      <c r="R7" s="178">
        <f t="shared" ca="1" si="14"/>
        <v>265.13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265.13</v>
      </c>
      <c r="I8" s="180">
        <f t="shared" ca="1" si="5"/>
        <v>172.82</v>
      </c>
      <c r="J8" s="177">
        <f t="shared" ca="1" si="6"/>
        <v>87.37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265.13</v>
      </c>
      <c r="N8" s="176">
        <f t="shared" ca="1" si="10"/>
        <v>172.82</v>
      </c>
      <c r="O8" s="177">
        <f t="shared" ca="1" si="11"/>
        <v>87.37</v>
      </c>
      <c r="P8" s="177">
        <f t="shared" ca="1" si="12"/>
        <v>4.9400000000000004</v>
      </c>
      <c r="Q8" s="177">
        <f t="shared" ca="1" si="13"/>
        <v>0</v>
      </c>
      <c r="R8" s="178">
        <f t="shared" ca="1" si="14"/>
        <v>265.13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265.13</v>
      </c>
      <c r="I9" s="180">
        <f t="shared" ca="1" si="5"/>
        <v>172.82</v>
      </c>
      <c r="J9" s="177">
        <f t="shared" ca="1" si="6"/>
        <v>87.37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265.13</v>
      </c>
      <c r="N9" s="176">
        <f t="shared" ca="1" si="10"/>
        <v>172.82</v>
      </c>
      <c r="O9" s="177">
        <f t="shared" ca="1" si="11"/>
        <v>87.37</v>
      </c>
      <c r="P9" s="177">
        <f t="shared" ca="1" si="12"/>
        <v>4.9400000000000004</v>
      </c>
      <c r="Q9" s="177">
        <f t="shared" ca="1" si="13"/>
        <v>0</v>
      </c>
      <c r="R9" s="178">
        <f t="shared" ca="1" si="14"/>
        <v>265.13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265.13</v>
      </c>
      <c r="I10" s="180">
        <f t="shared" ca="1" si="5"/>
        <v>172.82</v>
      </c>
      <c r="J10" s="177">
        <f t="shared" ca="1" si="6"/>
        <v>87.37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265.13</v>
      </c>
      <c r="N10" s="176">
        <f t="shared" ca="1" si="10"/>
        <v>172.82</v>
      </c>
      <c r="O10" s="177">
        <f t="shared" ca="1" si="11"/>
        <v>87.37</v>
      </c>
      <c r="P10" s="177">
        <f t="shared" ca="1" si="12"/>
        <v>4.9400000000000004</v>
      </c>
      <c r="Q10" s="177">
        <f t="shared" ca="1" si="13"/>
        <v>0</v>
      </c>
      <c r="R10" s="178">
        <f t="shared" ca="1" si="14"/>
        <v>265.13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265.13</v>
      </c>
      <c r="I11" s="180">
        <f t="shared" ca="1" si="5"/>
        <v>172.82</v>
      </c>
      <c r="J11" s="177">
        <f t="shared" ca="1" si="6"/>
        <v>87.37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265.13</v>
      </c>
      <c r="N11" s="176">
        <f t="shared" ca="1" si="10"/>
        <v>172.82</v>
      </c>
      <c r="O11" s="177">
        <f t="shared" ca="1" si="11"/>
        <v>87.37</v>
      </c>
      <c r="P11" s="177">
        <f t="shared" ca="1" si="12"/>
        <v>4.9400000000000004</v>
      </c>
      <c r="Q11" s="177">
        <f t="shared" ca="1" si="13"/>
        <v>0</v>
      </c>
      <c r="R11" s="178">
        <f t="shared" ca="1" si="14"/>
        <v>265.13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265.13</v>
      </c>
      <c r="I12" s="180">
        <f t="shared" ca="1" si="5"/>
        <v>172.82</v>
      </c>
      <c r="J12" s="177">
        <f t="shared" ca="1" si="6"/>
        <v>87.37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265.13</v>
      </c>
      <c r="N12" s="176">
        <f t="shared" ca="1" si="10"/>
        <v>172.82</v>
      </c>
      <c r="O12" s="177">
        <f t="shared" ca="1" si="11"/>
        <v>87.37</v>
      </c>
      <c r="P12" s="177">
        <f t="shared" ca="1" si="12"/>
        <v>4.9400000000000004</v>
      </c>
      <c r="Q12" s="177">
        <f t="shared" ca="1" si="13"/>
        <v>0</v>
      </c>
      <c r="R12" s="178">
        <f t="shared" ca="1" si="14"/>
        <v>265.13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265.13</v>
      </c>
      <c r="I13" s="180">
        <f t="shared" ca="1" si="5"/>
        <v>172.82</v>
      </c>
      <c r="J13" s="177">
        <f t="shared" ca="1" si="6"/>
        <v>87.37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265.13</v>
      </c>
      <c r="N13" s="176">
        <f t="shared" ca="1" si="10"/>
        <v>172.82</v>
      </c>
      <c r="O13" s="177">
        <f t="shared" ca="1" si="11"/>
        <v>87.37</v>
      </c>
      <c r="P13" s="177">
        <f t="shared" ca="1" si="12"/>
        <v>4.9400000000000004</v>
      </c>
      <c r="Q13" s="177">
        <f t="shared" ca="1" si="13"/>
        <v>0</v>
      </c>
      <c r="R13" s="178">
        <f t="shared" ca="1" si="14"/>
        <v>265.13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265.13</v>
      </c>
      <c r="I14" s="180">
        <f t="shared" ca="1" si="5"/>
        <v>172.82</v>
      </c>
      <c r="J14" s="177">
        <f t="shared" ca="1" si="6"/>
        <v>87.37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265.13</v>
      </c>
      <c r="N14" s="176">
        <f t="shared" ca="1" si="10"/>
        <v>172.82</v>
      </c>
      <c r="O14" s="177">
        <f t="shared" ca="1" si="11"/>
        <v>87.37</v>
      </c>
      <c r="P14" s="177">
        <f t="shared" ca="1" si="12"/>
        <v>4.9400000000000004</v>
      </c>
      <c r="Q14" s="177">
        <f t="shared" ca="1" si="13"/>
        <v>0</v>
      </c>
      <c r="R14" s="178">
        <f t="shared" ca="1" si="14"/>
        <v>265.13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265.13</v>
      </c>
      <c r="I15" s="180">
        <f t="shared" ca="1" si="5"/>
        <v>172.82</v>
      </c>
      <c r="J15" s="177">
        <f t="shared" ca="1" si="6"/>
        <v>87.37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265.13</v>
      </c>
      <c r="N15" s="176">
        <f t="shared" ca="1" si="10"/>
        <v>172.82</v>
      </c>
      <c r="O15" s="177">
        <f t="shared" ca="1" si="11"/>
        <v>87.37</v>
      </c>
      <c r="P15" s="177">
        <f t="shared" ca="1" si="12"/>
        <v>4.9400000000000004</v>
      </c>
      <c r="Q15" s="177">
        <f t="shared" ca="1" si="13"/>
        <v>0</v>
      </c>
      <c r="R15" s="178">
        <f t="shared" ca="1" si="14"/>
        <v>265.13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265.13</v>
      </c>
      <c r="I16" s="180">
        <f t="shared" ca="1" si="5"/>
        <v>172.82</v>
      </c>
      <c r="J16" s="177">
        <f t="shared" ca="1" si="6"/>
        <v>87.37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265.13</v>
      </c>
      <c r="N16" s="176">
        <f t="shared" ca="1" si="10"/>
        <v>172.82</v>
      </c>
      <c r="O16" s="177">
        <f t="shared" ca="1" si="11"/>
        <v>87.37</v>
      </c>
      <c r="P16" s="177">
        <f t="shared" ca="1" si="12"/>
        <v>4.9400000000000004</v>
      </c>
      <c r="Q16" s="177">
        <f t="shared" ca="1" si="13"/>
        <v>0</v>
      </c>
      <c r="R16" s="178">
        <f t="shared" ca="1" si="14"/>
        <v>265.13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265.13</v>
      </c>
      <c r="I17" s="180">
        <f t="shared" ca="1" si="5"/>
        <v>172.82</v>
      </c>
      <c r="J17" s="177">
        <f t="shared" ca="1" si="6"/>
        <v>87.37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265.13</v>
      </c>
      <c r="N17" s="176">
        <f t="shared" ca="1" si="10"/>
        <v>172.82</v>
      </c>
      <c r="O17" s="177">
        <f t="shared" ca="1" si="11"/>
        <v>87.37</v>
      </c>
      <c r="P17" s="177">
        <f t="shared" ca="1" si="12"/>
        <v>4.9400000000000004</v>
      </c>
      <c r="Q17" s="177">
        <f t="shared" ca="1" si="13"/>
        <v>0</v>
      </c>
      <c r="R17" s="178">
        <f t="shared" ca="1" si="14"/>
        <v>265.13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265.13</v>
      </c>
      <c r="I18" s="180">
        <f t="shared" ca="1" si="5"/>
        <v>172.82</v>
      </c>
      <c r="J18" s="177">
        <f t="shared" ca="1" si="6"/>
        <v>87.37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265.13</v>
      </c>
      <c r="N18" s="176">
        <f t="shared" ca="1" si="10"/>
        <v>172.82</v>
      </c>
      <c r="O18" s="177">
        <f t="shared" ca="1" si="11"/>
        <v>87.37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265.13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265.13</v>
      </c>
      <c r="I19" s="180">
        <f t="shared" ca="1" si="5"/>
        <v>172.82</v>
      </c>
      <c r="J19" s="177">
        <f t="shared" ca="1" si="6"/>
        <v>87.37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265.13</v>
      </c>
      <c r="N19" s="176">
        <f t="shared" ca="1" si="10"/>
        <v>172.82</v>
      </c>
      <c r="O19" s="177">
        <f t="shared" ca="1" si="11"/>
        <v>87.37</v>
      </c>
      <c r="P19" s="177">
        <f t="shared" ca="1" si="12"/>
        <v>4.9400000000000004</v>
      </c>
      <c r="Q19" s="177">
        <f t="shared" ca="1" si="13"/>
        <v>0</v>
      </c>
      <c r="R19" s="178">
        <f t="shared" ca="1" si="14"/>
        <v>265.13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265.13</v>
      </c>
      <c r="I20" s="180">
        <f t="shared" ca="1" si="5"/>
        <v>172.82</v>
      </c>
      <c r="J20" s="177">
        <f t="shared" ca="1" si="6"/>
        <v>87.37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265.13</v>
      </c>
      <c r="N20" s="176">
        <f t="shared" ca="1" si="10"/>
        <v>172.82</v>
      </c>
      <c r="O20" s="177">
        <f t="shared" ca="1" si="11"/>
        <v>87.37</v>
      </c>
      <c r="P20" s="177">
        <f t="shared" ca="1" si="12"/>
        <v>4.9400000000000004</v>
      </c>
      <c r="Q20" s="177">
        <f t="shared" ca="1" si="13"/>
        <v>0</v>
      </c>
      <c r="R20" s="178">
        <f t="shared" ca="1" si="14"/>
        <v>265.13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265.13</v>
      </c>
      <c r="I21" s="180">
        <f t="shared" ca="1" si="5"/>
        <v>172.82</v>
      </c>
      <c r="J21" s="177">
        <f t="shared" ca="1" si="6"/>
        <v>87.37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265.13</v>
      </c>
      <c r="N21" s="176">
        <f t="shared" ca="1" si="10"/>
        <v>172.82</v>
      </c>
      <c r="O21" s="177">
        <f t="shared" ca="1" si="11"/>
        <v>87.37</v>
      </c>
      <c r="P21" s="177">
        <f t="shared" ca="1" si="12"/>
        <v>4.9400000000000004</v>
      </c>
      <c r="Q21" s="177">
        <f t="shared" ca="1" si="13"/>
        <v>0</v>
      </c>
      <c r="R21" s="178">
        <f t="shared" ca="1" si="14"/>
        <v>265.13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332.34</v>
      </c>
      <c r="I22" s="180">
        <f t="shared" ca="1" si="5"/>
        <v>240.03</v>
      </c>
      <c r="J22" s="177">
        <f t="shared" ca="1" si="6"/>
        <v>87.37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332.34</v>
      </c>
      <c r="N22" s="176">
        <f t="shared" ca="1" si="10"/>
        <v>240.03</v>
      </c>
      <c r="O22" s="177">
        <f t="shared" ca="1" si="11"/>
        <v>87.37</v>
      </c>
      <c r="P22" s="177">
        <f t="shared" ca="1" si="12"/>
        <v>4.9400000000000004</v>
      </c>
      <c r="Q22" s="177">
        <f t="shared" ca="1" si="13"/>
        <v>0</v>
      </c>
      <c r="R22" s="178">
        <f t="shared" ca="1" si="14"/>
        <v>332.34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361.13</v>
      </c>
      <c r="I23" s="180">
        <f t="shared" ca="1" si="5"/>
        <v>268.83</v>
      </c>
      <c r="J23" s="177">
        <f t="shared" ca="1" si="6"/>
        <v>87.37</v>
      </c>
      <c r="K23" s="177">
        <f t="shared" ca="1" si="7"/>
        <v>4.93</v>
      </c>
      <c r="L23" s="177">
        <f t="shared" ca="1" si="8"/>
        <v>0</v>
      </c>
      <c r="M23" s="178">
        <f t="shared" ca="1" si="9"/>
        <v>361.13</v>
      </c>
      <c r="N23" s="176">
        <f t="shared" ca="1" si="10"/>
        <v>268.83</v>
      </c>
      <c r="O23" s="177">
        <f t="shared" ca="1" si="11"/>
        <v>87.37</v>
      </c>
      <c r="P23" s="177">
        <f t="shared" ca="1" si="12"/>
        <v>4.93</v>
      </c>
      <c r="Q23" s="177">
        <f t="shared" ca="1" si="13"/>
        <v>0</v>
      </c>
      <c r="R23" s="178">
        <f t="shared" ca="1" si="14"/>
        <v>361.13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361.13</v>
      </c>
      <c r="I24" s="180">
        <f t="shared" ca="1" si="5"/>
        <v>268.83</v>
      </c>
      <c r="J24" s="177">
        <f t="shared" ca="1" si="6"/>
        <v>87.37</v>
      </c>
      <c r="K24" s="177">
        <f t="shared" ca="1" si="7"/>
        <v>4.93</v>
      </c>
      <c r="L24" s="177">
        <f t="shared" ca="1" si="8"/>
        <v>0</v>
      </c>
      <c r="M24" s="178">
        <f t="shared" ca="1" si="9"/>
        <v>361.13</v>
      </c>
      <c r="N24" s="176">
        <f t="shared" ca="1" si="10"/>
        <v>268.83</v>
      </c>
      <c r="O24" s="177">
        <f t="shared" ca="1" si="11"/>
        <v>87.37</v>
      </c>
      <c r="P24" s="177">
        <f t="shared" ca="1" si="12"/>
        <v>4.93</v>
      </c>
      <c r="Q24" s="177">
        <f t="shared" ca="1" si="13"/>
        <v>0</v>
      </c>
      <c r="R24" s="178">
        <f t="shared" ca="1" si="14"/>
        <v>361.13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361.13</v>
      </c>
      <c r="I25" s="180">
        <f t="shared" ca="1" si="5"/>
        <v>268.83</v>
      </c>
      <c r="J25" s="177">
        <f t="shared" ca="1" si="6"/>
        <v>87.37</v>
      </c>
      <c r="K25" s="177">
        <f t="shared" ca="1" si="7"/>
        <v>4.93</v>
      </c>
      <c r="L25" s="177">
        <f t="shared" ca="1" si="8"/>
        <v>0</v>
      </c>
      <c r="M25" s="178">
        <f t="shared" ca="1" si="9"/>
        <v>361.13</v>
      </c>
      <c r="N25" s="176">
        <f t="shared" ca="1" si="10"/>
        <v>268.83</v>
      </c>
      <c r="O25" s="177">
        <f t="shared" ca="1" si="11"/>
        <v>87.37</v>
      </c>
      <c r="P25" s="177">
        <f t="shared" ca="1" si="12"/>
        <v>4.93</v>
      </c>
      <c r="Q25" s="177">
        <f t="shared" ca="1" si="13"/>
        <v>0</v>
      </c>
      <c r="R25" s="178">
        <f t="shared" ca="1" si="14"/>
        <v>361.13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428.34</v>
      </c>
      <c r="I26" s="180">
        <f t="shared" ca="1" si="5"/>
        <v>336.04</v>
      </c>
      <c r="J26" s="177">
        <f t="shared" ca="1" si="6"/>
        <v>87.37</v>
      </c>
      <c r="K26" s="177">
        <f t="shared" ca="1" si="7"/>
        <v>4.93</v>
      </c>
      <c r="L26" s="177">
        <f t="shared" ca="1" si="8"/>
        <v>0</v>
      </c>
      <c r="M26" s="178">
        <f t="shared" ca="1" si="9"/>
        <v>428.34000000000003</v>
      </c>
      <c r="N26" s="176">
        <f t="shared" ca="1" si="10"/>
        <v>336.03999999999996</v>
      </c>
      <c r="O26" s="177">
        <f t="shared" ca="1" si="11"/>
        <v>87.36999999999999</v>
      </c>
      <c r="P26" s="177">
        <f t="shared" ca="1" si="12"/>
        <v>4.9299999999999988</v>
      </c>
      <c r="Q26" s="177">
        <f t="shared" ca="1" si="13"/>
        <v>0</v>
      </c>
      <c r="R26" s="178">
        <f t="shared" ca="1" si="14"/>
        <v>428.34</v>
      </c>
      <c r="W26" s="47"/>
      <c r="X26" s="47">
        <v>26</v>
      </c>
    </row>
    <row r="27" spans="1:24">
      <c r="A27" s="62" t="s">
        <v>69</v>
      </c>
      <c r="B27" s="171">
        <f t="shared" ca="1" si="3"/>
        <v>682.78</v>
      </c>
      <c r="C27" s="176">
        <f t="shared" ca="1" si="4"/>
        <v>509.35387999999989</v>
      </c>
      <c r="D27" s="177">
        <f t="shared" ca="1" si="4"/>
        <v>164.07203400000003</v>
      </c>
      <c r="E27" s="177">
        <f t="shared" ca="1" si="4"/>
        <v>9.3540860000000006</v>
      </c>
      <c r="F27" s="178">
        <f t="shared" ca="1" si="4"/>
        <v>0</v>
      </c>
      <c r="G27" s="179">
        <f t="shared" ca="1" si="1"/>
        <v>0</v>
      </c>
      <c r="H27" s="179">
        <f t="shared" ca="1" si="2"/>
        <v>539.94000000000005</v>
      </c>
      <c r="I27" s="180">
        <f t="shared" ca="1" si="5"/>
        <v>384.76</v>
      </c>
      <c r="J27" s="177">
        <f t="shared" ca="1" si="6"/>
        <v>146.81</v>
      </c>
      <c r="K27" s="177">
        <f t="shared" ca="1" si="7"/>
        <v>8.3699999999999992</v>
      </c>
      <c r="L27" s="177">
        <f t="shared" ca="1" si="8"/>
        <v>0</v>
      </c>
      <c r="M27" s="178">
        <f t="shared" ca="1" si="9"/>
        <v>539.93999999999994</v>
      </c>
      <c r="N27" s="176">
        <f t="shared" ca="1" si="10"/>
        <v>384.76000000000005</v>
      </c>
      <c r="O27" s="177">
        <f t="shared" ca="1" si="11"/>
        <v>146.81000000000003</v>
      </c>
      <c r="P27" s="177">
        <f t="shared" ca="1" si="12"/>
        <v>8.370000000000001</v>
      </c>
      <c r="Q27" s="177">
        <f t="shared" ca="1" si="13"/>
        <v>0</v>
      </c>
      <c r="R27" s="178">
        <f t="shared" ca="1" si="14"/>
        <v>539.94000000000005</v>
      </c>
      <c r="W27" s="47"/>
      <c r="X27" s="47">
        <v>27</v>
      </c>
    </row>
    <row r="28" spans="1:24">
      <c r="A28" s="62" t="s">
        <v>70</v>
      </c>
      <c r="B28" s="171">
        <f t="shared" ca="1" si="3"/>
        <v>682.78</v>
      </c>
      <c r="C28" s="176">
        <f t="shared" ca="1" si="4"/>
        <v>509.35387999999989</v>
      </c>
      <c r="D28" s="177">
        <f t="shared" ca="1" si="4"/>
        <v>164.07203400000003</v>
      </c>
      <c r="E28" s="177">
        <f t="shared" ca="1" si="4"/>
        <v>9.3540860000000006</v>
      </c>
      <c r="F28" s="178">
        <f t="shared" ca="1" si="4"/>
        <v>0</v>
      </c>
      <c r="G28" s="179">
        <f t="shared" ca="1" si="1"/>
        <v>0</v>
      </c>
      <c r="H28" s="179">
        <f t="shared" ca="1" si="2"/>
        <v>643.24</v>
      </c>
      <c r="I28" s="180">
        <f t="shared" ca="1" si="5"/>
        <v>479.85</v>
      </c>
      <c r="J28" s="177">
        <f t="shared" ca="1" si="6"/>
        <v>154.57</v>
      </c>
      <c r="K28" s="177">
        <f t="shared" ca="1" si="7"/>
        <v>8.81</v>
      </c>
      <c r="L28" s="177">
        <f t="shared" ca="1" si="8"/>
        <v>0</v>
      </c>
      <c r="M28" s="178">
        <f t="shared" ca="1" si="9"/>
        <v>643.23</v>
      </c>
      <c r="N28" s="176">
        <f t="shared" ca="1" si="10"/>
        <v>479.85746000652955</v>
      </c>
      <c r="O28" s="177">
        <f t="shared" ca="1" si="11"/>
        <v>154.57240302846571</v>
      </c>
      <c r="P28" s="177">
        <f t="shared" ca="1" si="12"/>
        <v>8.8101369650047427</v>
      </c>
      <c r="Q28" s="177">
        <f t="shared" ca="1" si="13"/>
        <v>0</v>
      </c>
      <c r="R28" s="178">
        <f t="shared" ca="1" si="14"/>
        <v>643.24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655.55</v>
      </c>
      <c r="I29" s="180">
        <f t="shared" ca="1" si="5"/>
        <v>489.04</v>
      </c>
      <c r="J29" s="177">
        <f t="shared" ca="1" si="6"/>
        <v>157.52000000000001</v>
      </c>
      <c r="K29" s="177">
        <f t="shared" ca="1" si="7"/>
        <v>8.98</v>
      </c>
      <c r="L29" s="177">
        <f t="shared" ca="1" si="8"/>
        <v>0</v>
      </c>
      <c r="M29" s="178">
        <f t="shared" ca="1" si="9"/>
        <v>655.54000000000008</v>
      </c>
      <c r="N29" s="176">
        <f t="shared" ca="1" si="10"/>
        <v>489.04746010922287</v>
      </c>
      <c r="O29" s="177">
        <f t="shared" ca="1" si="11"/>
        <v>157.52240290447568</v>
      </c>
      <c r="P29" s="177">
        <f t="shared" ca="1" si="12"/>
        <v>8.9801369863013694</v>
      </c>
      <c r="Q29" s="177">
        <f t="shared" ca="1" si="13"/>
        <v>0</v>
      </c>
      <c r="R29" s="178">
        <f t="shared" ca="1" si="14"/>
        <v>655.54999999999984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655.55</v>
      </c>
      <c r="I30" s="180">
        <f t="shared" ca="1" si="5"/>
        <v>489.04</v>
      </c>
      <c r="J30" s="177">
        <f t="shared" ca="1" si="6"/>
        <v>157.52000000000001</v>
      </c>
      <c r="K30" s="177">
        <f t="shared" ca="1" si="7"/>
        <v>8.98</v>
      </c>
      <c r="L30" s="177">
        <f t="shared" ca="1" si="8"/>
        <v>0</v>
      </c>
      <c r="M30" s="178">
        <f t="shared" ca="1" si="9"/>
        <v>655.54000000000008</v>
      </c>
      <c r="N30" s="176">
        <f t="shared" ca="1" si="10"/>
        <v>489.04746010922287</v>
      </c>
      <c r="O30" s="177">
        <f t="shared" ca="1" si="11"/>
        <v>157.52240290447568</v>
      </c>
      <c r="P30" s="177">
        <f t="shared" ca="1" si="12"/>
        <v>8.9801369863013694</v>
      </c>
      <c r="Q30" s="177">
        <f t="shared" ca="1" si="13"/>
        <v>0</v>
      </c>
      <c r="R30" s="178">
        <f t="shared" ca="1" si="14"/>
        <v>655.54999999999984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655.55</v>
      </c>
      <c r="I31" s="180">
        <f t="shared" ca="1" si="5"/>
        <v>489.04</v>
      </c>
      <c r="J31" s="177">
        <f t="shared" ca="1" si="6"/>
        <v>157.52000000000001</v>
      </c>
      <c r="K31" s="177">
        <f t="shared" ca="1" si="7"/>
        <v>8.98</v>
      </c>
      <c r="L31" s="177">
        <f t="shared" ca="1" si="8"/>
        <v>0</v>
      </c>
      <c r="M31" s="178">
        <f t="shared" ca="1" si="9"/>
        <v>655.54000000000008</v>
      </c>
      <c r="N31" s="176">
        <f t="shared" ca="1" si="10"/>
        <v>489.04746010922287</v>
      </c>
      <c r="O31" s="177">
        <f t="shared" ca="1" si="11"/>
        <v>157.52240290447568</v>
      </c>
      <c r="P31" s="177">
        <f t="shared" ca="1" si="12"/>
        <v>8.9801369863013694</v>
      </c>
      <c r="Q31" s="177">
        <f t="shared" ca="1" si="13"/>
        <v>0</v>
      </c>
      <c r="R31" s="178">
        <f t="shared" ca="1" si="14"/>
        <v>655.54999999999984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655.55</v>
      </c>
      <c r="I32" s="180">
        <f t="shared" ca="1" si="5"/>
        <v>489.04</v>
      </c>
      <c r="J32" s="177">
        <f t="shared" ca="1" si="6"/>
        <v>157.52000000000001</v>
      </c>
      <c r="K32" s="177">
        <f t="shared" ca="1" si="7"/>
        <v>8.98</v>
      </c>
      <c r="L32" s="177">
        <f t="shared" ca="1" si="8"/>
        <v>0</v>
      </c>
      <c r="M32" s="178">
        <f t="shared" ca="1" si="9"/>
        <v>655.54000000000008</v>
      </c>
      <c r="N32" s="176">
        <f t="shared" ca="1" si="10"/>
        <v>489.04746010922287</v>
      </c>
      <c r="O32" s="177">
        <f t="shared" ca="1" si="11"/>
        <v>157.52240290447568</v>
      </c>
      <c r="P32" s="177">
        <f t="shared" ca="1" si="12"/>
        <v>8.9801369863013694</v>
      </c>
      <c r="Q32" s="177">
        <f t="shared" ca="1" si="13"/>
        <v>0</v>
      </c>
      <c r="R32" s="178">
        <f t="shared" ca="1" si="14"/>
        <v>655.54999999999984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655.55</v>
      </c>
      <c r="I33" s="180">
        <f t="shared" ca="1" si="5"/>
        <v>489.04</v>
      </c>
      <c r="J33" s="177">
        <f t="shared" ca="1" si="6"/>
        <v>157.52000000000001</v>
      </c>
      <c r="K33" s="177">
        <f t="shared" ca="1" si="7"/>
        <v>8.98</v>
      </c>
      <c r="L33" s="177">
        <f t="shared" ca="1" si="8"/>
        <v>0</v>
      </c>
      <c r="M33" s="178">
        <f t="shared" ca="1" si="9"/>
        <v>655.54000000000008</v>
      </c>
      <c r="N33" s="176">
        <f t="shared" ca="1" si="10"/>
        <v>489.04746010922287</v>
      </c>
      <c r="O33" s="177">
        <f t="shared" ca="1" si="11"/>
        <v>157.52240290447568</v>
      </c>
      <c r="P33" s="177">
        <f t="shared" ca="1" si="12"/>
        <v>8.9801369863013694</v>
      </c>
      <c r="Q33" s="177">
        <f t="shared" ca="1" si="13"/>
        <v>0</v>
      </c>
      <c r="R33" s="178">
        <f t="shared" ca="1" si="14"/>
        <v>655.54999999999984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655.55</v>
      </c>
      <c r="I34" s="180">
        <f t="shared" ca="1" si="5"/>
        <v>489.04</v>
      </c>
      <c r="J34" s="177">
        <f t="shared" ca="1" si="6"/>
        <v>157.52000000000001</v>
      </c>
      <c r="K34" s="177">
        <f t="shared" ca="1" si="7"/>
        <v>8.98</v>
      </c>
      <c r="L34" s="177">
        <f t="shared" ca="1" si="8"/>
        <v>0</v>
      </c>
      <c r="M34" s="178">
        <f t="shared" ca="1" si="9"/>
        <v>655.54000000000008</v>
      </c>
      <c r="N34" s="176">
        <f t="shared" ca="1" si="10"/>
        <v>489.04746010922287</v>
      </c>
      <c r="O34" s="177">
        <f t="shared" ca="1" si="11"/>
        <v>157.52240290447568</v>
      </c>
      <c r="P34" s="177">
        <f t="shared" ca="1" si="12"/>
        <v>8.9801369863013694</v>
      </c>
      <c r="Q34" s="177">
        <f t="shared" ca="1" si="13"/>
        <v>0</v>
      </c>
      <c r="R34" s="178">
        <f t="shared" ca="1" si="14"/>
        <v>655.54999999999984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655.55</v>
      </c>
      <c r="I35" s="180">
        <f t="shared" ca="1" si="5"/>
        <v>489.04</v>
      </c>
      <c r="J35" s="177">
        <f t="shared" ca="1" si="6"/>
        <v>157.52000000000001</v>
      </c>
      <c r="K35" s="177">
        <f t="shared" ca="1" si="7"/>
        <v>8.98</v>
      </c>
      <c r="L35" s="177">
        <f t="shared" ca="1" si="8"/>
        <v>0</v>
      </c>
      <c r="M35" s="178">
        <f t="shared" ca="1" si="9"/>
        <v>655.54000000000008</v>
      </c>
      <c r="N35" s="176">
        <f t="shared" ca="1" si="10"/>
        <v>489.04746010922287</v>
      </c>
      <c r="O35" s="177">
        <f t="shared" ca="1" si="11"/>
        <v>157.52240290447568</v>
      </c>
      <c r="P35" s="177">
        <f t="shared" ca="1" si="12"/>
        <v>8.9801369863013694</v>
      </c>
      <c r="Q35" s="177">
        <f t="shared" ca="1" si="13"/>
        <v>0</v>
      </c>
      <c r="R35" s="178">
        <f t="shared" ca="1" si="14"/>
        <v>655.54999999999984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655.55</v>
      </c>
      <c r="I36" s="180">
        <f t="shared" ca="1" si="5"/>
        <v>489.04</v>
      </c>
      <c r="J36" s="177">
        <f t="shared" ca="1" si="6"/>
        <v>157.52000000000001</v>
      </c>
      <c r="K36" s="177">
        <f t="shared" ca="1" si="7"/>
        <v>8.98</v>
      </c>
      <c r="L36" s="177">
        <f t="shared" ca="1" si="8"/>
        <v>0</v>
      </c>
      <c r="M36" s="178">
        <f t="shared" ca="1" si="9"/>
        <v>655.54000000000008</v>
      </c>
      <c r="N36" s="176">
        <f t="shared" ca="1" si="10"/>
        <v>489.04746010922287</v>
      </c>
      <c r="O36" s="177">
        <f t="shared" ca="1" si="11"/>
        <v>157.52240290447568</v>
      </c>
      <c r="P36" s="177">
        <f t="shared" ca="1" si="12"/>
        <v>8.9801369863013694</v>
      </c>
      <c r="Q36" s="177">
        <f t="shared" ca="1" si="13"/>
        <v>0</v>
      </c>
      <c r="R36" s="178">
        <f t="shared" ca="1" si="14"/>
        <v>655.54999999999984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655.55</v>
      </c>
      <c r="I37" s="180">
        <f t="shared" ca="1" si="5"/>
        <v>489.04</v>
      </c>
      <c r="J37" s="177">
        <f t="shared" ca="1" si="6"/>
        <v>157.52000000000001</v>
      </c>
      <c r="K37" s="177">
        <f t="shared" ca="1" si="7"/>
        <v>8.98</v>
      </c>
      <c r="L37" s="177">
        <f t="shared" ca="1" si="8"/>
        <v>0</v>
      </c>
      <c r="M37" s="178">
        <f t="shared" ca="1" si="9"/>
        <v>655.54000000000008</v>
      </c>
      <c r="N37" s="176">
        <f t="shared" ca="1" si="10"/>
        <v>489.04746010922287</v>
      </c>
      <c r="O37" s="177">
        <f t="shared" ca="1" si="11"/>
        <v>157.52240290447568</v>
      </c>
      <c r="P37" s="177">
        <f t="shared" ca="1" si="12"/>
        <v>8.9801369863013694</v>
      </c>
      <c r="Q37" s="177">
        <f t="shared" ca="1" si="13"/>
        <v>0</v>
      </c>
      <c r="R37" s="178">
        <f t="shared" ca="1" si="14"/>
        <v>655.54999999999984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655.55</v>
      </c>
      <c r="I38" s="180">
        <f t="shared" ca="1" si="5"/>
        <v>489.04</v>
      </c>
      <c r="J38" s="177">
        <f t="shared" ca="1" si="6"/>
        <v>157.52000000000001</v>
      </c>
      <c r="K38" s="177">
        <f t="shared" ca="1" si="7"/>
        <v>8.98</v>
      </c>
      <c r="L38" s="177">
        <f t="shared" ca="1" si="8"/>
        <v>0</v>
      </c>
      <c r="M38" s="178">
        <f t="shared" ca="1" si="9"/>
        <v>655.54000000000008</v>
      </c>
      <c r="N38" s="176">
        <f t="shared" ca="1" si="10"/>
        <v>489.04746010922287</v>
      </c>
      <c r="O38" s="177">
        <f t="shared" ca="1" si="11"/>
        <v>157.52240290447568</v>
      </c>
      <c r="P38" s="177">
        <f t="shared" ca="1" si="12"/>
        <v>8.9801369863013694</v>
      </c>
      <c r="Q38" s="177">
        <f t="shared" ca="1" si="13"/>
        <v>0</v>
      </c>
      <c r="R38" s="178">
        <f t="shared" ca="1" si="14"/>
        <v>655.54999999999984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655.55</v>
      </c>
      <c r="I39" s="180">
        <f t="shared" ca="1" si="5"/>
        <v>489.04</v>
      </c>
      <c r="J39" s="177">
        <f t="shared" ca="1" si="6"/>
        <v>157.52000000000001</v>
      </c>
      <c r="K39" s="177">
        <f t="shared" ca="1" si="7"/>
        <v>8.98</v>
      </c>
      <c r="L39" s="177">
        <f t="shared" ca="1" si="8"/>
        <v>0</v>
      </c>
      <c r="M39" s="178">
        <f t="shared" ca="1" si="9"/>
        <v>655.54000000000008</v>
      </c>
      <c r="N39" s="176">
        <f t="shared" ca="1" si="10"/>
        <v>489.04746010922287</v>
      </c>
      <c r="O39" s="177">
        <f t="shared" ca="1" si="11"/>
        <v>157.52240290447568</v>
      </c>
      <c r="P39" s="177">
        <f t="shared" ca="1" si="12"/>
        <v>8.9801369863013694</v>
      </c>
      <c r="Q39" s="177">
        <f t="shared" ca="1" si="13"/>
        <v>0</v>
      </c>
      <c r="R39" s="178">
        <f t="shared" ca="1" si="14"/>
        <v>655.54999999999984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655.55</v>
      </c>
      <c r="I40" s="180">
        <f t="shared" ca="1" si="5"/>
        <v>489.04</v>
      </c>
      <c r="J40" s="177">
        <f t="shared" ca="1" si="6"/>
        <v>157.52000000000001</v>
      </c>
      <c r="K40" s="177">
        <f t="shared" ca="1" si="7"/>
        <v>8.98</v>
      </c>
      <c r="L40" s="177">
        <f t="shared" ca="1" si="8"/>
        <v>0</v>
      </c>
      <c r="M40" s="178">
        <f t="shared" ca="1" si="9"/>
        <v>655.54000000000008</v>
      </c>
      <c r="N40" s="176">
        <f t="shared" ca="1" si="10"/>
        <v>489.04746010922287</v>
      </c>
      <c r="O40" s="177">
        <f t="shared" ca="1" si="11"/>
        <v>157.52240290447568</v>
      </c>
      <c r="P40" s="177">
        <f t="shared" ca="1" si="12"/>
        <v>8.9801369863013694</v>
      </c>
      <c r="Q40" s="177">
        <f t="shared" ca="1" si="13"/>
        <v>0</v>
      </c>
      <c r="R40" s="178">
        <f t="shared" ca="1" si="14"/>
        <v>655.54999999999984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569.75</v>
      </c>
      <c r="I41" s="180">
        <f t="shared" ca="1" si="5"/>
        <v>403.24</v>
      </c>
      <c r="J41" s="177">
        <f t="shared" ca="1" si="6"/>
        <v>157.52000000000001</v>
      </c>
      <c r="K41" s="177">
        <f t="shared" ca="1" si="7"/>
        <v>8.98</v>
      </c>
      <c r="L41" s="177">
        <f t="shared" ca="1" si="8"/>
        <v>0</v>
      </c>
      <c r="M41" s="178">
        <f t="shared" ca="1" si="9"/>
        <v>569.74</v>
      </c>
      <c r="N41" s="176">
        <f t="shared" ca="1" si="10"/>
        <v>403.24707761435042</v>
      </c>
      <c r="O41" s="177">
        <f t="shared" ca="1" si="11"/>
        <v>157.52276476989505</v>
      </c>
      <c r="P41" s="177">
        <f t="shared" ca="1" si="12"/>
        <v>8.9801576157545551</v>
      </c>
      <c r="Q41" s="177">
        <f t="shared" ca="1" si="13"/>
        <v>0</v>
      </c>
      <c r="R41" s="178">
        <f t="shared" ca="1" si="14"/>
        <v>569.75000000000011</v>
      </c>
      <c r="W41" s="47"/>
      <c r="X41" s="47">
        <v>41</v>
      </c>
    </row>
    <row r="42" spans="1:24">
      <c r="A42" s="62" t="s">
        <v>84</v>
      </c>
      <c r="B42" s="171">
        <f t="shared" ca="1" si="3"/>
        <v>682.79</v>
      </c>
      <c r="C42" s="176">
        <f t="shared" ca="1" si="15"/>
        <v>509.36133999999993</v>
      </c>
      <c r="D42" s="177">
        <f t="shared" ca="1" si="15"/>
        <v>164.07443700000005</v>
      </c>
      <c r="E42" s="177">
        <f t="shared" ca="1" si="15"/>
        <v>9.3542230000000011</v>
      </c>
      <c r="F42" s="178">
        <f t="shared" ca="1" si="15"/>
        <v>0</v>
      </c>
      <c r="G42" s="179">
        <f t="shared" ca="1" si="1"/>
        <v>0</v>
      </c>
      <c r="H42" s="179">
        <f t="shared" ca="1" si="2"/>
        <v>502.55</v>
      </c>
      <c r="I42" s="180">
        <f t="shared" ca="1" si="5"/>
        <v>336.04</v>
      </c>
      <c r="J42" s="177">
        <f t="shared" ca="1" si="6"/>
        <v>157.53</v>
      </c>
      <c r="K42" s="177">
        <f t="shared" ca="1" si="7"/>
        <v>8.98</v>
      </c>
      <c r="L42" s="177">
        <f t="shared" ca="1" si="8"/>
        <v>0</v>
      </c>
      <c r="M42" s="178">
        <f t="shared" ca="1" si="9"/>
        <v>502.55000000000007</v>
      </c>
      <c r="N42" s="176">
        <f t="shared" ca="1" si="10"/>
        <v>336.03999999999996</v>
      </c>
      <c r="O42" s="177">
        <f t="shared" ca="1" si="11"/>
        <v>157.52999999999997</v>
      </c>
      <c r="P42" s="177">
        <f t="shared" ca="1" si="12"/>
        <v>8.9799999999999986</v>
      </c>
      <c r="Q42" s="177">
        <f t="shared" ca="1" si="13"/>
        <v>0</v>
      </c>
      <c r="R42" s="178">
        <f t="shared" ca="1" si="14"/>
        <v>502.54999999999995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390.9</v>
      </c>
      <c r="I43" s="180">
        <f t="shared" ca="1" si="5"/>
        <v>268.83</v>
      </c>
      <c r="J43" s="177">
        <f t="shared" ca="1" si="6"/>
        <v>117.13</v>
      </c>
      <c r="K43" s="177">
        <f t="shared" ca="1" si="7"/>
        <v>4.93</v>
      </c>
      <c r="L43" s="177">
        <f t="shared" ca="1" si="8"/>
        <v>0</v>
      </c>
      <c r="M43" s="178">
        <f t="shared" ca="1" si="9"/>
        <v>390.89</v>
      </c>
      <c r="N43" s="176">
        <f t="shared" ca="1" si="10"/>
        <v>268.83687738238376</v>
      </c>
      <c r="O43" s="177">
        <f t="shared" ca="1" si="11"/>
        <v>117.13299649517766</v>
      </c>
      <c r="P43" s="177">
        <f t="shared" ca="1" si="12"/>
        <v>4.9301261224385371</v>
      </c>
      <c r="Q43" s="177">
        <f t="shared" ca="1" si="13"/>
        <v>0</v>
      </c>
      <c r="R43" s="178">
        <f t="shared" ca="1" si="14"/>
        <v>390.9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361.13</v>
      </c>
      <c r="I44" s="180">
        <f t="shared" ca="1" si="5"/>
        <v>268.83</v>
      </c>
      <c r="J44" s="177">
        <f t="shared" ca="1" si="6"/>
        <v>87.37</v>
      </c>
      <c r="K44" s="177">
        <f t="shared" ca="1" si="7"/>
        <v>4.93</v>
      </c>
      <c r="L44" s="177">
        <f t="shared" ca="1" si="8"/>
        <v>0</v>
      </c>
      <c r="M44" s="178">
        <f t="shared" ca="1" si="9"/>
        <v>361.13</v>
      </c>
      <c r="N44" s="176">
        <f t="shared" ca="1" si="10"/>
        <v>268.83</v>
      </c>
      <c r="O44" s="177">
        <f t="shared" ca="1" si="11"/>
        <v>87.37</v>
      </c>
      <c r="P44" s="177">
        <f t="shared" ca="1" si="12"/>
        <v>4.93</v>
      </c>
      <c r="Q44" s="177">
        <f t="shared" ca="1" si="13"/>
        <v>0</v>
      </c>
      <c r="R44" s="178">
        <f t="shared" ca="1" si="14"/>
        <v>361.13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361.13</v>
      </c>
      <c r="I45" s="180">
        <f t="shared" ca="1" si="5"/>
        <v>268.83</v>
      </c>
      <c r="J45" s="177">
        <f t="shared" ca="1" si="6"/>
        <v>87.37</v>
      </c>
      <c r="K45" s="177">
        <f t="shared" ca="1" si="7"/>
        <v>4.93</v>
      </c>
      <c r="L45" s="177">
        <f t="shared" ca="1" si="8"/>
        <v>0</v>
      </c>
      <c r="M45" s="178">
        <f t="shared" ca="1" si="9"/>
        <v>361.13</v>
      </c>
      <c r="N45" s="176">
        <f t="shared" ca="1" si="10"/>
        <v>268.83</v>
      </c>
      <c r="O45" s="177">
        <f t="shared" ca="1" si="11"/>
        <v>87.37</v>
      </c>
      <c r="P45" s="177">
        <f t="shared" ca="1" si="12"/>
        <v>4.93</v>
      </c>
      <c r="Q45" s="177">
        <f t="shared" ca="1" si="13"/>
        <v>0</v>
      </c>
      <c r="R45" s="178">
        <f t="shared" ca="1" si="14"/>
        <v>361.13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361.13</v>
      </c>
      <c r="I46" s="180">
        <f t="shared" ca="1" si="5"/>
        <v>268.83</v>
      </c>
      <c r="J46" s="177">
        <f t="shared" ca="1" si="6"/>
        <v>87.37</v>
      </c>
      <c r="K46" s="177">
        <f t="shared" ca="1" si="7"/>
        <v>4.93</v>
      </c>
      <c r="L46" s="177">
        <f t="shared" ca="1" si="8"/>
        <v>0</v>
      </c>
      <c r="M46" s="178">
        <f t="shared" ca="1" si="9"/>
        <v>361.13</v>
      </c>
      <c r="N46" s="176">
        <f t="shared" ca="1" si="10"/>
        <v>268.83</v>
      </c>
      <c r="O46" s="177">
        <f t="shared" ca="1" si="11"/>
        <v>87.37</v>
      </c>
      <c r="P46" s="177">
        <f t="shared" ca="1" si="12"/>
        <v>4.93</v>
      </c>
      <c r="Q46" s="177">
        <f t="shared" ca="1" si="13"/>
        <v>0</v>
      </c>
      <c r="R46" s="178">
        <f t="shared" ca="1" si="14"/>
        <v>361.13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361.13</v>
      </c>
      <c r="I47" s="180">
        <f t="shared" ca="1" si="5"/>
        <v>268.83</v>
      </c>
      <c r="J47" s="177">
        <f t="shared" ca="1" si="6"/>
        <v>87.37</v>
      </c>
      <c r="K47" s="177">
        <f t="shared" ca="1" si="7"/>
        <v>4.93</v>
      </c>
      <c r="L47" s="177">
        <f t="shared" ca="1" si="8"/>
        <v>0</v>
      </c>
      <c r="M47" s="178">
        <f t="shared" ca="1" si="9"/>
        <v>361.13</v>
      </c>
      <c r="N47" s="176">
        <f t="shared" ca="1" si="10"/>
        <v>268.83</v>
      </c>
      <c r="O47" s="177">
        <f t="shared" ca="1" si="11"/>
        <v>87.37</v>
      </c>
      <c r="P47" s="177">
        <f t="shared" ca="1" si="12"/>
        <v>4.93</v>
      </c>
      <c r="Q47" s="177">
        <f t="shared" ca="1" si="13"/>
        <v>0</v>
      </c>
      <c r="R47" s="178">
        <f t="shared" ca="1" si="14"/>
        <v>361.13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361.13</v>
      </c>
      <c r="I48" s="180">
        <f t="shared" ca="1" si="5"/>
        <v>268.83</v>
      </c>
      <c r="J48" s="177">
        <f t="shared" ca="1" si="6"/>
        <v>87.37</v>
      </c>
      <c r="K48" s="177">
        <f t="shared" ca="1" si="7"/>
        <v>4.93</v>
      </c>
      <c r="L48" s="177">
        <f t="shared" ca="1" si="8"/>
        <v>0</v>
      </c>
      <c r="M48" s="178">
        <f t="shared" ca="1" si="9"/>
        <v>361.13</v>
      </c>
      <c r="N48" s="176">
        <f t="shared" ca="1" si="10"/>
        <v>268.83</v>
      </c>
      <c r="O48" s="177">
        <f t="shared" ca="1" si="11"/>
        <v>87.37</v>
      </c>
      <c r="P48" s="177">
        <f t="shared" ca="1" si="12"/>
        <v>4.93</v>
      </c>
      <c r="Q48" s="177">
        <f t="shared" ca="1" si="13"/>
        <v>0</v>
      </c>
      <c r="R48" s="178">
        <f t="shared" ca="1" si="14"/>
        <v>361.13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361.13</v>
      </c>
      <c r="I49" s="180">
        <f t="shared" ca="1" si="5"/>
        <v>268.83</v>
      </c>
      <c r="J49" s="177">
        <f t="shared" ca="1" si="6"/>
        <v>87.37</v>
      </c>
      <c r="K49" s="177">
        <f t="shared" ca="1" si="7"/>
        <v>4.93</v>
      </c>
      <c r="L49" s="177">
        <f t="shared" ca="1" si="8"/>
        <v>0</v>
      </c>
      <c r="M49" s="178">
        <f t="shared" ca="1" si="9"/>
        <v>361.13</v>
      </c>
      <c r="N49" s="176">
        <f t="shared" ca="1" si="10"/>
        <v>268.83</v>
      </c>
      <c r="O49" s="177">
        <f t="shared" ca="1" si="11"/>
        <v>87.37</v>
      </c>
      <c r="P49" s="177">
        <f t="shared" ca="1" si="12"/>
        <v>4.93</v>
      </c>
      <c r="Q49" s="177">
        <f t="shared" ca="1" si="13"/>
        <v>0</v>
      </c>
      <c r="R49" s="178">
        <f t="shared" ca="1" si="14"/>
        <v>361.13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361.13</v>
      </c>
      <c r="I50" s="180">
        <f t="shared" ca="1" si="5"/>
        <v>268.83</v>
      </c>
      <c r="J50" s="177">
        <f t="shared" ca="1" si="6"/>
        <v>87.37</v>
      </c>
      <c r="K50" s="177">
        <f t="shared" ca="1" si="7"/>
        <v>4.93</v>
      </c>
      <c r="L50" s="177">
        <f t="shared" ca="1" si="8"/>
        <v>0</v>
      </c>
      <c r="M50" s="178">
        <f t="shared" ca="1" si="9"/>
        <v>361.13</v>
      </c>
      <c r="N50" s="176">
        <f t="shared" ca="1" si="10"/>
        <v>268.83</v>
      </c>
      <c r="O50" s="177">
        <f t="shared" ca="1" si="11"/>
        <v>87.37</v>
      </c>
      <c r="P50" s="177">
        <f t="shared" ca="1" si="12"/>
        <v>4.93</v>
      </c>
      <c r="Q50" s="177">
        <f t="shared" ca="1" si="13"/>
        <v>0</v>
      </c>
      <c r="R50" s="178">
        <f t="shared" ca="1" si="14"/>
        <v>361.13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361.13</v>
      </c>
      <c r="I51" s="180">
        <f t="shared" ca="1" si="5"/>
        <v>268.83</v>
      </c>
      <c r="J51" s="177">
        <f t="shared" ca="1" si="6"/>
        <v>87.37</v>
      </c>
      <c r="K51" s="177">
        <f t="shared" ca="1" si="7"/>
        <v>4.93</v>
      </c>
      <c r="L51" s="177">
        <f t="shared" ca="1" si="8"/>
        <v>0</v>
      </c>
      <c r="M51" s="178">
        <f t="shared" ca="1" si="9"/>
        <v>361.13</v>
      </c>
      <c r="N51" s="176">
        <f t="shared" ca="1" si="10"/>
        <v>268.83</v>
      </c>
      <c r="O51" s="177">
        <f t="shared" ca="1" si="11"/>
        <v>87.37</v>
      </c>
      <c r="P51" s="177">
        <f t="shared" ca="1" si="12"/>
        <v>4.93</v>
      </c>
      <c r="Q51" s="177">
        <f t="shared" ca="1" si="13"/>
        <v>0</v>
      </c>
      <c r="R51" s="178">
        <f t="shared" ca="1" si="14"/>
        <v>361.13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284.33</v>
      </c>
      <c r="I52" s="180">
        <f t="shared" ca="1" si="5"/>
        <v>192.02</v>
      </c>
      <c r="J52" s="177">
        <f t="shared" ca="1" si="6"/>
        <v>87.37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284.33</v>
      </c>
      <c r="N52" s="176">
        <f t="shared" ca="1" si="10"/>
        <v>192.02</v>
      </c>
      <c r="O52" s="177">
        <f t="shared" ca="1" si="11"/>
        <v>87.37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284.33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265.13</v>
      </c>
      <c r="I53" s="180">
        <f t="shared" ca="1" si="5"/>
        <v>172.82</v>
      </c>
      <c r="J53" s="177">
        <f t="shared" ca="1" si="6"/>
        <v>87.37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265.13</v>
      </c>
      <c r="N53" s="176">
        <f t="shared" ca="1" si="10"/>
        <v>172.82</v>
      </c>
      <c r="O53" s="177">
        <f t="shared" ca="1" si="11"/>
        <v>87.37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265.13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265.13</v>
      </c>
      <c r="I54" s="180">
        <f t="shared" ca="1" si="5"/>
        <v>172.82</v>
      </c>
      <c r="J54" s="177">
        <f t="shared" ca="1" si="6"/>
        <v>87.37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265.13</v>
      </c>
      <c r="N54" s="176">
        <f t="shared" ca="1" si="10"/>
        <v>172.82</v>
      </c>
      <c r="O54" s="177">
        <f t="shared" ca="1" si="11"/>
        <v>87.37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265.13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265.13</v>
      </c>
      <c r="I55" s="180">
        <f t="shared" ca="1" si="5"/>
        <v>172.82</v>
      </c>
      <c r="J55" s="177">
        <f t="shared" ca="1" si="6"/>
        <v>87.37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265.13</v>
      </c>
      <c r="N55" s="176">
        <f t="shared" ca="1" si="10"/>
        <v>172.82</v>
      </c>
      <c r="O55" s="177">
        <f t="shared" ca="1" si="11"/>
        <v>87.37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265.13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265.13</v>
      </c>
      <c r="I56" s="180">
        <f t="shared" ca="1" si="5"/>
        <v>172.82</v>
      </c>
      <c r="J56" s="177">
        <f t="shared" ca="1" si="6"/>
        <v>87.37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265.13</v>
      </c>
      <c r="N56" s="176">
        <f t="shared" ca="1" si="10"/>
        <v>172.82</v>
      </c>
      <c r="O56" s="177">
        <f t="shared" ca="1" si="11"/>
        <v>87.37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265.13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265.13</v>
      </c>
      <c r="I57" s="180">
        <f t="shared" ca="1" si="5"/>
        <v>172.82</v>
      </c>
      <c r="J57" s="177">
        <f t="shared" ca="1" si="6"/>
        <v>87.37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265.13</v>
      </c>
      <c r="N57" s="176">
        <f t="shared" ca="1" si="10"/>
        <v>172.82</v>
      </c>
      <c r="O57" s="177">
        <f t="shared" ca="1" si="11"/>
        <v>87.37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265.13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265.13</v>
      </c>
      <c r="I58" s="180">
        <f t="shared" ca="1" si="5"/>
        <v>172.82</v>
      </c>
      <c r="J58" s="177">
        <f t="shared" ca="1" si="6"/>
        <v>87.37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265.13</v>
      </c>
      <c r="N58" s="176">
        <f t="shared" ca="1" si="10"/>
        <v>172.82</v>
      </c>
      <c r="O58" s="177">
        <f t="shared" ca="1" si="11"/>
        <v>87.37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265.13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265.13</v>
      </c>
      <c r="I59" s="180">
        <f t="shared" ca="1" si="5"/>
        <v>172.82</v>
      </c>
      <c r="J59" s="177">
        <f t="shared" ca="1" si="6"/>
        <v>87.37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265.13</v>
      </c>
      <c r="N59" s="176">
        <f t="shared" ca="1" si="10"/>
        <v>172.82</v>
      </c>
      <c r="O59" s="177">
        <f t="shared" ca="1" si="11"/>
        <v>87.37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265.13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265.13</v>
      </c>
      <c r="I60" s="180">
        <f t="shared" ca="1" si="5"/>
        <v>172.82</v>
      </c>
      <c r="J60" s="177">
        <f t="shared" ca="1" si="6"/>
        <v>87.37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265.13</v>
      </c>
      <c r="N60" s="176">
        <f t="shared" ca="1" si="10"/>
        <v>172.82</v>
      </c>
      <c r="O60" s="177">
        <f t="shared" ca="1" si="11"/>
        <v>87.37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265.13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265.13</v>
      </c>
      <c r="I61" s="180">
        <f t="shared" ca="1" si="5"/>
        <v>172.82</v>
      </c>
      <c r="J61" s="177">
        <f t="shared" ca="1" si="6"/>
        <v>87.37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265.13</v>
      </c>
      <c r="N61" s="176">
        <f t="shared" ca="1" si="10"/>
        <v>172.82</v>
      </c>
      <c r="O61" s="177">
        <f t="shared" ca="1" si="11"/>
        <v>87.37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265.13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332.34</v>
      </c>
      <c r="I62" s="180">
        <f t="shared" ca="1" si="5"/>
        <v>240.03</v>
      </c>
      <c r="J62" s="177">
        <f t="shared" ca="1" si="6"/>
        <v>87.37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332.34</v>
      </c>
      <c r="N62" s="176">
        <f t="shared" ca="1" si="10"/>
        <v>240.03</v>
      </c>
      <c r="O62" s="177">
        <f t="shared" ca="1" si="11"/>
        <v>87.37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332.34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361.13</v>
      </c>
      <c r="I63" s="180">
        <f t="shared" ca="1" si="5"/>
        <v>268.83</v>
      </c>
      <c r="J63" s="177">
        <f t="shared" ca="1" si="6"/>
        <v>87.37</v>
      </c>
      <c r="K63" s="177">
        <f t="shared" ca="1" si="7"/>
        <v>4.93</v>
      </c>
      <c r="L63" s="177">
        <f t="shared" ca="1" si="8"/>
        <v>0</v>
      </c>
      <c r="M63" s="178">
        <f t="shared" ca="1" si="9"/>
        <v>361.13</v>
      </c>
      <c r="N63" s="176">
        <f t="shared" ca="1" si="10"/>
        <v>268.83</v>
      </c>
      <c r="O63" s="177">
        <f t="shared" ca="1" si="11"/>
        <v>87.37</v>
      </c>
      <c r="P63" s="177">
        <f t="shared" ca="1" si="12"/>
        <v>4.93</v>
      </c>
      <c r="Q63" s="177">
        <f t="shared" ca="1" si="13"/>
        <v>0</v>
      </c>
      <c r="R63" s="178">
        <f t="shared" ca="1" si="14"/>
        <v>361.13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361.13</v>
      </c>
      <c r="I64" s="180">
        <f t="shared" ca="1" si="5"/>
        <v>268.83</v>
      </c>
      <c r="J64" s="177">
        <f t="shared" ca="1" si="6"/>
        <v>87.37</v>
      </c>
      <c r="K64" s="177">
        <f t="shared" ca="1" si="7"/>
        <v>4.93</v>
      </c>
      <c r="L64" s="177">
        <f t="shared" ca="1" si="8"/>
        <v>0</v>
      </c>
      <c r="M64" s="178">
        <f t="shared" ca="1" si="9"/>
        <v>361.13</v>
      </c>
      <c r="N64" s="176">
        <f t="shared" ca="1" si="10"/>
        <v>268.83</v>
      </c>
      <c r="O64" s="177">
        <f t="shared" ca="1" si="11"/>
        <v>87.37</v>
      </c>
      <c r="P64" s="177">
        <f t="shared" ca="1" si="12"/>
        <v>4.93</v>
      </c>
      <c r="Q64" s="177">
        <f t="shared" ca="1" si="13"/>
        <v>0</v>
      </c>
      <c r="R64" s="178">
        <f t="shared" ca="1" si="14"/>
        <v>361.13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361.13</v>
      </c>
      <c r="I65" s="180">
        <f t="shared" ca="1" si="5"/>
        <v>268.83</v>
      </c>
      <c r="J65" s="177">
        <f t="shared" ca="1" si="6"/>
        <v>87.37</v>
      </c>
      <c r="K65" s="177">
        <f t="shared" ca="1" si="7"/>
        <v>4.93</v>
      </c>
      <c r="L65" s="177">
        <f t="shared" ca="1" si="8"/>
        <v>0</v>
      </c>
      <c r="M65" s="178">
        <f t="shared" ca="1" si="9"/>
        <v>361.13</v>
      </c>
      <c r="N65" s="176">
        <f t="shared" ca="1" si="10"/>
        <v>268.83</v>
      </c>
      <c r="O65" s="177">
        <f t="shared" ca="1" si="11"/>
        <v>87.37</v>
      </c>
      <c r="P65" s="177">
        <f t="shared" ca="1" si="12"/>
        <v>4.93</v>
      </c>
      <c r="Q65" s="177">
        <f t="shared" ca="1" si="13"/>
        <v>0</v>
      </c>
      <c r="R65" s="178">
        <f t="shared" ca="1" si="14"/>
        <v>361.13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361.13</v>
      </c>
      <c r="I66" s="180">
        <f t="shared" ca="1" si="5"/>
        <v>268.83</v>
      </c>
      <c r="J66" s="177">
        <f t="shared" ca="1" si="6"/>
        <v>87.37</v>
      </c>
      <c r="K66" s="177">
        <f t="shared" ca="1" si="7"/>
        <v>4.93</v>
      </c>
      <c r="L66" s="177">
        <f t="shared" ca="1" si="8"/>
        <v>0</v>
      </c>
      <c r="M66" s="178">
        <f t="shared" ca="1" si="9"/>
        <v>361.13</v>
      </c>
      <c r="N66" s="176">
        <f t="shared" ca="1" si="10"/>
        <v>268.83</v>
      </c>
      <c r="O66" s="177">
        <f t="shared" ca="1" si="11"/>
        <v>87.37</v>
      </c>
      <c r="P66" s="177">
        <f t="shared" ca="1" si="12"/>
        <v>4.93</v>
      </c>
      <c r="Q66" s="177">
        <f t="shared" ca="1" si="13"/>
        <v>0</v>
      </c>
      <c r="R66" s="178">
        <f t="shared" ca="1" si="14"/>
        <v>361.13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361.13</v>
      </c>
      <c r="I67" s="180">
        <f t="shared" ca="1" si="5"/>
        <v>268.83</v>
      </c>
      <c r="J67" s="177">
        <f t="shared" ca="1" si="6"/>
        <v>87.37</v>
      </c>
      <c r="K67" s="177">
        <f t="shared" ca="1" si="7"/>
        <v>4.93</v>
      </c>
      <c r="L67" s="177">
        <f t="shared" ca="1" si="8"/>
        <v>0</v>
      </c>
      <c r="M67" s="178">
        <f t="shared" ca="1" si="9"/>
        <v>361.13</v>
      </c>
      <c r="N67" s="176">
        <f t="shared" ca="1" si="10"/>
        <v>268.83</v>
      </c>
      <c r="O67" s="177">
        <f t="shared" ca="1" si="11"/>
        <v>87.37</v>
      </c>
      <c r="P67" s="177">
        <f t="shared" ca="1" si="12"/>
        <v>4.93</v>
      </c>
      <c r="Q67" s="177">
        <f t="shared" ca="1" si="13"/>
        <v>0</v>
      </c>
      <c r="R67" s="178">
        <f t="shared" ca="1" si="14"/>
        <v>361.13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361.13</v>
      </c>
      <c r="I68" s="180">
        <f t="shared" ref="I68:I98" ca="1" si="20">INDIRECT("BRPL_EOD!" &amp; $V$3 &amp; X68)</f>
        <v>268.83</v>
      </c>
      <c r="J68" s="177">
        <f t="shared" ref="J68:J98" ca="1" si="21">INDIRECT("BYPL_EOD!" &amp; $V$3 &amp; X68)</f>
        <v>87.37</v>
      </c>
      <c r="K68" s="177">
        <f t="shared" ref="K68:K98" ca="1" si="22">INDIRECT("TPDDL_EOD!" &amp; $V$3 &amp; X68)</f>
        <v>4.93</v>
      </c>
      <c r="L68" s="177">
        <f t="shared" ref="L68:L98" ca="1" si="23">INDIRECT("NDMC_EOD!" &amp; $V$3 &amp; X68)</f>
        <v>0</v>
      </c>
      <c r="M68" s="178">
        <f t="shared" ref="M68:M98" ca="1" si="24">SUM(I68:L68)</f>
        <v>361.13</v>
      </c>
      <c r="N68" s="176">
        <f t="shared" ref="N68:N98" ca="1" si="25">INDIRECT("BRPL_ISGS_exbus!" &amp; $V$3 &amp; X68)</f>
        <v>268.83</v>
      </c>
      <c r="O68" s="177">
        <f t="shared" ref="O68:O98" ca="1" si="26">INDIRECT("BYPL_ISGS_exbus!" &amp; $V$3 &amp; X68)</f>
        <v>87.37</v>
      </c>
      <c r="P68" s="177">
        <f t="shared" ref="P68:P98" ca="1" si="27">INDIRECT("TPDDL_ISGS_exbus!" &amp; $V$3 &amp; X68)</f>
        <v>4.93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361.13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417.1</v>
      </c>
      <c r="I69" s="180">
        <f t="shared" ca="1" si="20"/>
        <v>309.20999999999998</v>
      </c>
      <c r="J69" s="177">
        <f t="shared" ca="1" si="21"/>
        <v>103.07</v>
      </c>
      <c r="K69" s="177">
        <f t="shared" ca="1" si="22"/>
        <v>4.82</v>
      </c>
      <c r="L69" s="177">
        <f t="shared" ca="1" si="23"/>
        <v>0</v>
      </c>
      <c r="M69" s="178">
        <f t="shared" ca="1" si="24"/>
        <v>417.09999999999997</v>
      </c>
      <c r="N69" s="176">
        <f t="shared" ca="1" si="25"/>
        <v>309.21000000000004</v>
      </c>
      <c r="O69" s="177">
        <f t="shared" ca="1" si="26"/>
        <v>103.07000000000001</v>
      </c>
      <c r="P69" s="177">
        <f t="shared" ca="1" si="27"/>
        <v>4.8200000000000012</v>
      </c>
      <c r="Q69" s="177">
        <f t="shared" ca="1" si="28"/>
        <v>0</v>
      </c>
      <c r="R69" s="178">
        <f t="shared" ca="1" si="29"/>
        <v>417.1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498</v>
      </c>
      <c r="I70" s="180">
        <f t="shared" ca="1" si="20"/>
        <v>360.36</v>
      </c>
      <c r="J70" s="177">
        <f t="shared" ca="1" si="21"/>
        <v>132.76</v>
      </c>
      <c r="K70" s="177">
        <f t="shared" ca="1" si="22"/>
        <v>4.87</v>
      </c>
      <c r="L70" s="177">
        <f t="shared" ca="1" si="23"/>
        <v>0</v>
      </c>
      <c r="M70" s="178">
        <f t="shared" ca="1" si="24"/>
        <v>497.99</v>
      </c>
      <c r="N70" s="176">
        <f t="shared" ca="1" si="25"/>
        <v>360.36723628988534</v>
      </c>
      <c r="O70" s="177">
        <f t="shared" ca="1" si="26"/>
        <v>132.76266591698626</v>
      </c>
      <c r="P70" s="177">
        <f t="shared" ca="1" si="27"/>
        <v>4.8700977931283758</v>
      </c>
      <c r="Q70" s="177">
        <f t="shared" ca="1" si="28"/>
        <v>0</v>
      </c>
      <c r="R70" s="178">
        <f t="shared" ca="1" si="29"/>
        <v>498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551.42999999999995</v>
      </c>
      <c r="I71" s="180">
        <f t="shared" ca="1" si="20"/>
        <v>412.84</v>
      </c>
      <c r="J71" s="177">
        <f t="shared" ca="1" si="21"/>
        <v>133.65</v>
      </c>
      <c r="K71" s="177">
        <f t="shared" ca="1" si="22"/>
        <v>4.93</v>
      </c>
      <c r="L71" s="177">
        <f t="shared" ca="1" si="23"/>
        <v>0</v>
      </c>
      <c r="M71" s="178">
        <f t="shared" ca="1" si="24"/>
        <v>551.41999999999996</v>
      </c>
      <c r="N71" s="176">
        <f t="shared" ca="1" si="25"/>
        <v>412.84748685212719</v>
      </c>
      <c r="O71" s="177">
        <f t="shared" ca="1" si="26"/>
        <v>133.65242374233796</v>
      </c>
      <c r="P71" s="177">
        <f t="shared" ca="1" si="27"/>
        <v>4.930089405534801</v>
      </c>
      <c r="Q71" s="177">
        <f t="shared" ca="1" si="28"/>
        <v>0</v>
      </c>
      <c r="R71" s="178">
        <f t="shared" ca="1" si="29"/>
        <v>551.42999999999995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599.45000000000005</v>
      </c>
      <c r="I72" s="180">
        <f t="shared" ca="1" si="20"/>
        <v>460.85</v>
      </c>
      <c r="J72" s="177">
        <f t="shared" ca="1" si="21"/>
        <v>133.66999999999999</v>
      </c>
      <c r="K72" s="177">
        <f t="shared" ca="1" si="22"/>
        <v>4.93</v>
      </c>
      <c r="L72" s="177">
        <f t="shared" ca="1" si="23"/>
        <v>0</v>
      </c>
      <c r="M72" s="178">
        <f t="shared" ca="1" si="24"/>
        <v>599.44999999999993</v>
      </c>
      <c r="N72" s="176">
        <f t="shared" ca="1" si="25"/>
        <v>460.85000000000014</v>
      </c>
      <c r="O72" s="177">
        <f t="shared" ca="1" si="26"/>
        <v>133.67000000000002</v>
      </c>
      <c r="P72" s="177">
        <f t="shared" ca="1" si="27"/>
        <v>4.9300000000000006</v>
      </c>
      <c r="Q72" s="177">
        <f t="shared" ca="1" si="28"/>
        <v>0</v>
      </c>
      <c r="R72" s="178">
        <f t="shared" ca="1" si="29"/>
        <v>599.45000000000016</v>
      </c>
      <c r="W72" s="47"/>
      <c r="X72" s="47">
        <v>72</v>
      </c>
    </row>
    <row r="73" spans="1:24">
      <c r="A73" s="62" t="s">
        <v>115</v>
      </c>
      <c r="B73" s="171">
        <f t="shared" ca="1" si="18"/>
        <v>653.72</v>
      </c>
      <c r="C73" s="176">
        <f t="shared" ca="1" si="19"/>
        <v>487.67511999999994</v>
      </c>
      <c r="D73" s="177">
        <f t="shared" ca="1" si="19"/>
        <v>157.08891600000004</v>
      </c>
      <c r="E73" s="177">
        <f t="shared" ca="1" si="19"/>
        <v>8.9559640000000016</v>
      </c>
      <c r="F73" s="178">
        <f t="shared" ca="1" si="19"/>
        <v>0</v>
      </c>
      <c r="G73" s="179">
        <f t="shared" ca="1" si="16"/>
        <v>0</v>
      </c>
      <c r="H73" s="179">
        <f t="shared" ca="1" si="17"/>
        <v>607</v>
      </c>
      <c r="I73" s="180">
        <f t="shared" ca="1" si="20"/>
        <v>452.83</v>
      </c>
      <c r="J73" s="177">
        <f t="shared" ca="1" si="21"/>
        <v>145.86000000000001</v>
      </c>
      <c r="K73" s="177">
        <f t="shared" ca="1" si="22"/>
        <v>8.32</v>
      </c>
      <c r="L73" s="177">
        <f t="shared" ca="1" si="23"/>
        <v>0</v>
      </c>
      <c r="M73" s="178">
        <f t="shared" ca="1" si="24"/>
        <v>607.0100000000001</v>
      </c>
      <c r="N73" s="176">
        <f t="shared" ca="1" si="25"/>
        <v>452.82253999110384</v>
      </c>
      <c r="O73" s="177">
        <f t="shared" ca="1" si="26"/>
        <v>145.85759707418327</v>
      </c>
      <c r="P73" s="177">
        <f t="shared" ca="1" si="27"/>
        <v>8.3198629347127717</v>
      </c>
      <c r="Q73" s="177">
        <f t="shared" ca="1" si="28"/>
        <v>0</v>
      </c>
      <c r="R73" s="178">
        <f t="shared" ca="1" si="29"/>
        <v>606.99999999999989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655.55</v>
      </c>
      <c r="I74" s="180">
        <f t="shared" ca="1" si="20"/>
        <v>489.04</v>
      </c>
      <c r="J74" s="177">
        <f t="shared" ca="1" si="21"/>
        <v>157.52000000000001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655.54000000000008</v>
      </c>
      <c r="N74" s="176">
        <f t="shared" ca="1" si="25"/>
        <v>489.04746010922287</v>
      </c>
      <c r="O74" s="177">
        <f t="shared" ca="1" si="26"/>
        <v>157.52240290447568</v>
      </c>
      <c r="P74" s="177">
        <f t="shared" ca="1" si="27"/>
        <v>8.9801369863013694</v>
      </c>
      <c r="Q74" s="177">
        <f t="shared" ca="1" si="28"/>
        <v>0</v>
      </c>
      <c r="R74" s="178">
        <f t="shared" ca="1" si="29"/>
        <v>655.54999999999984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655.55</v>
      </c>
      <c r="I75" s="180">
        <f t="shared" ca="1" si="20"/>
        <v>489.04</v>
      </c>
      <c r="J75" s="177">
        <f t="shared" ca="1" si="21"/>
        <v>157.52000000000001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655.54000000000008</v>
      </c>
      <c r="N75" s="176">
        <f t="shared" ca="1" si="25"/>
        <v>489.04746010922287</v>
      </c>
      <c r="O75" s="177">
        <f t="shared" ca="1" si="26"/>
        <v>157.52240290447568</v>
      </c>
      <c r="P75" s="177">
        <f t="shared" ca="1" si="27"/>
        <v>8.9801369863013694</v>
      </c>
      <c r="Q75" s="177">
        <f t="shared" ca="1" si="28"/>
        <v>0</v>
      </c>
      <c r="R75" s="178">
        <f t="shared" ca="1" si="29"/>
        <v>655.54999999999984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655.55</v>
      </c>
      <c r="I76" s="180">
        <f t="shared" ca="1" si="20"/>
        <v>489.04</v>
      </c>
      <c r="J76" s="177">
        <f t="shared" ca="1" si="21"/>
        <v>157.52000000000001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655.54000000000008</v>
      </c>
      <c r="N76" s="176">
        <f t="shared" ca="1" si="25"/>
        <v>489.04746010922287</v>
      </c>
      <c r="O76" s="177">
        <f t="shared" ca="1" si="26"/>
        <v>157.52240290447568</v>
      </c>
      <c r="P76" s="177">
        <f t="shared" ca="1" si="27"/>
        <v>8.9801369863013694</v>
      </c>
      <c r="Q76" s="177">
        <f t="shared" ca="1" si="28"/>
        <v>0</v>
      </c>
      <c r="R76" s="178">
        <f t="shared" ca="1" si="29"/>
        <v>655.54999999999984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655.55</v>
      </c>
      <c r="I77" s="180">
        <f t="shared" ca="1" si="20"/>
        <v>489.04</v>
      </c>
      <c r="J77" s="177">
        <f t="shared" ca="1" si="21"/>
        <v>157.52000000000001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655.54000000000008</v>
      </c>
      <c r="N77" s="176">
        <f t="shared" ca="1" si="25"/>
        <v>489.04746010922287</v>
      </c>
      <c r="O77" s="177">
        <f t="shared" ca="1" si="26"/>
        <v>157.52240290447568</v>
      </c>
      <c r="P77" s="177">
        <f t="shared" ca="1" si="27"/>
        <v>8.9801369863013694</v>
      </c>
      <c r="Q77" s="177">
        <f t="shared" ca="1" si="28"/>
        <v>0</v>
      </c>
      <c r="R77" s="178">
        <f t="shared" ca="1" si="29"/>
        <v>655.54999999999984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655.55</v>
      </c>
      <c r="I78" s="180">
        <f t="shared" ca="1" si="20"/>
        <v>489.04</v>
      </c>
      <c r="J78" s="177">
        <f t="shared" ca="1" si="21"/>
        <v>157.52000000000001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655.54000000000008</v>
      </c>
      <c r="N78" s="176">
        <f t="shared" ca="1" si="25"/>
        <v>489.04746010922287</v>
      </c>
      <c r="O78" s="177">
        <f t="shared" ca="1" si="26"/>
        <v>157.52240290447568</v>
      </c>
      <c r="P78" s="177">
        <f t="shared" ca="1" si="27"/>
        <v>8.9801369863013694</v>
      </c>
      <c r="Q78" s="177">
        <f t="shared" ca="1" si="28"/>
        <v>0</v>
      </c>
      <c r="R78" s="178">
        <f t="shared" ca="1" si="29"/>
        <v>655.54999999999984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655.55</v>
      </c>
      <c r="I79" s="180">
        <f t="shared" ca="1" si="20"/>
        <v>489.04</v>
      </c>
      <c r="J79" s="177">
        <f t="shared" ca="1" si="21"/>
        <v>157.52000000000001</v>
      </c>
      <c r="K79" s="177">
        <f t="shared" ca="1" si="22"/>
        <v>8.98</v>
      </c>
      <c r="L79" s="177">
        <f t="shared" ca="1" si="23"/>
        <v>0</v>
      </c>
      <c r="M79" s="178">
        <f t="shared" ca="1" si="24"/>
        <v>655.54000000000008</v>
      </c>
      <c r="N79" s="176">
        <f t="shared" ca="1" si="25"/>
        <v>489.04746010922287</v>
      </c>
      <c r="O79" s="177">
        <f t="shared" ca="1" si="26"/>
        <v>157.52240290447568</v>
      </c>
      <c r="P79" s="177">
        <f t="shared" ca="1" si="27"/>
        <v>8.9801369863013694</v>
      </c>
      <c r="Q79" s="177">
        <f t="shared" ca="1" si="28"/>
        <v>0</v>
      </c>
      <c r="R79" s="178">
        <f t="shared" ca="1" si="29"/>
        <v>655.54999999999984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655.55</v>
      </c>
      <c r="I80" s="180">
        <f t="shared" ca="1" si="20"/>
        <v>489.04</v>
      </c>
      <c r="J80" s="177">
        <f t="shared" ca="1" si="21"/>
        <v>157.52000000000001</v>
      </c>
      <c r="K80" s="177">
        <f t="shared" ca="1" si="22"/>
        <v>8.98</v>
      </c>
      <c r="L80" s="177">
        <f t="shared" ca="1" si="23"/>
        <v>0</v>
      </c>
      <c r="M80" s="178">
        <f t="shared" ca="1" si="24"/>
        <v>655.54000000000008</v>
      </c>
      <c r="N80" s="176">
        <f t="shared" ca="1" si="25"/>
        <v>489.04746010922287</v>
      </c>
      <c r="O80" s="177">
        <f t="shared" ca="1" si="26"/>
        <v>157.52240290447568</v>
      </c>
      <c r="P80" s="177">
        <f t="shared" ca="1" si="27"/>
        <v>8.9801369863013694</v>
      </c>
      <c r="Q80" s="177">
        <f t="shared" ca="1" si="28"/>
        <v>0</v>
      </c>
      <c r="R80" s="178">
        <f t="shared" ca="1" si="29"/>
        <v>655.54999999999984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655.55</v>
      </c>
      <c r="I81" s="180">
        <f t="shared" ca="1" si="20"/>
        <v>489.04</v>
      </c>
      <c r="J81" s="177">
        <f t="shared" ca="1" si="21"/>
        <v>157.52000000000001</v>
      </c>
      <c r="K81" s="177">
        <f t="shared" ca="1" si="22"/>
        <v>8.98</v>
      </c>
      <c r="L81" s="177">
        <f t="shared" ca="1" si="23"/>
        <v>0</v>
      </c>
      <c r="M81" s="178">
        <f t="shared" ca="1" si="24"/>
        <v>655.54000000000008</v>
      </c>
      <c r="N81" s="176">
        <f t="shared" ca="1" si="25"/>
        <v>489.04746010922287</v>
      </c>
      <c r="O81" s="177">
        <f t="shared" ca="1" si="26"/>
        <v>157.52240290447568</v>
      </c>
      <c r="P81" s="177">
        <f t="shared" ca="1" si="27"/>
        <v>8.9801369863013694</v>
      </c>
      <c r="Q81" s="177">
        <f t="shared" ca="1" si="28"/>
        <v>0</v>
      </c>
      <c r="R81" s="178">
        <f t="shared" ca="1" si="29"/>
        <v>655.54999999999984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655.55</v>
      </c>
      <c r="I82" s="180">
        <f t="shared" ca="1" si="20"/>
        <v>489.04</v>
      </c>
      <c r="J82" s="177">
        <f t="shared" ca="1" si="21"/>
        <v>157.52000000000001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655.54000000000008</v>
      </c>
      <c r="N82" s="176">
        <f t="shared" ca="1" si="25"/>
        <v>489.04746010922287</v>
      </c>
      <c r="O82" s="177">
        <f t="shared" ca="1" si="26"/>
        <v>157.52240290447568</v>
      </c>
      <c r="P82" s="177">
        <f t="shared" ca="1" si="27"/>
        <v>8.9801369863013694</v>
      </c>
      <c r="Q82" s="177">
        <f t="shared" ca="1" si="28"/>
        <v>0</v>
      </c>
      <c r="R82" s="178">
        <f t="shared" ca="1" si="29"/>
        <v>655.54999999999984</v>
      </c>
      <c r="W82" s="47"/>
      <c r="X82" s="47">
        <v>82</v>
      </c>
    </row>
    <row r="83" spans="1:24">
      <c r="A83" s="62" t="s">
        <v>125</v>
      </c>
      <c r="B83" s="171">
        <f t="shared" ca="1" si="18"/>
        <v>682.78</v>
      </c>
      <c r="C83" s="176">
        <f t="shared" ca="1" si="19"/>
        <v>509.35387999999989</v>
      </c>
      <c r="D83" s="177">
        <f t="shared" ca="1" si="19"/>
        <v>164.07203400000003</v>
      </c>
      <c r="E83" s="177">
        <f t="shared" ca="1" si="19"/>
        <v>9.3540860000000006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651.5</v>
      </c>
      <c r="I83" s="180">
        <f t="shared" ca="1" si="20"/>
        <v>489.02</v>
      </c>
      <c r="J83" s="177">
        <f t="shared" ca="1" si="21"/>
        <v>157.52000000000001</v>
      </c>
      <c r="K83" s="177">
        <f t="shared" ca="1" si="22"/>
        <v>4.9400000000000004</v>
      </c>
      <c r="L83" s="177">
        <f t="shared" ca="1" si="23"/>
        <v>0</v>
      </c>
      <c r="M83" s="178">
        <f t="shared" ca="1" si="24"/>
        <v>651.48</v>
      </c>
      <c r="N83" s="176">
        <f t="shared" ca="1" si="25"/>
        <v>489.0350125867256</v>
      </c>
      <c r="O83" s="177">
        <f t="shared" ca="1" si="26"/>
        <v>157.52483575858048</v>
      </c>
      <c r="P83" s="177">
        <f t="shared" ca="1" si="27"/>
        <v>4.9401516546939277</v>
      </c>
      <c r="Q83" s="177">
        <f t="shared" ca="1" si="28"/>
        <v>0</v>
      </c>
      <c r="R83" s="178">
        <f t="shared" ca="1" si="29"/>
        <v>651.50000000000011</v>
      </c>
      <c r="W83" s="47"/>
      <c r="X83" s="47">
        <v>83</v>
      </c>
    </row>
    <row r="84" spans="1:24">
      <c r="A84" s="62" t="s">
        <v>126</v>
      </c>
      <c r="B84" s="171">
        <f t="shared" ca="1" si="18"/>
        <v>682.78</v>
      </c>
      <c r="C84" s="176">
        <f t="shared" ca="1" si="19"/>
        <v>509.35387999999989</v>
      </c>
      <c r="D84" s="177">
        <f t="shared" ca="1" si="19"/>
        <v>164.07203400000003</v>
      </c>
      <c r="E84" s="177">
        <f t="shared" ca="1" si="19"/>
        <v>9.3540860000000006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651.5</v>
      </c>
      <c r="I84" s="180">
        <f t="shared" ca="1" si="20"/>
        <v>489.02</v>
      </c>
      <c r="J84" s="177">
        <f t="shared" ca="1" si="21"/>
        <v>157.52000000000001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651.48</v>
      </c>
      <c r="N84" s="176">
        <f t="shared" ca="1" si="25"/>
        <v>489.0350125867256</v>
      </c>
      <c r="O84" s="177">
        <f t="shared" ca="1" si="26"/>
        <v>157.52483575858048</v>
      </c>
      <c r="P84" s="177">
        <f t="shared" ca="1" si="27"/>
        <v>4.9401516546939277</v>
      </c>
      <c r="Q84" s="177">
        <f t="shared" ca="1" si="28"/>
        <v>0</v>
      </c>
      <c r="R84" s="178">
        <f t="shared" ca="1" si="29"/>
        <v>651.50000000000011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594.6</v>
      </c>
      <c r="I85" s="180">
        <f t="shared" ca="1" si="20"/>
        <v>432.05</v>
      </c>
      <c r="J85" s="177">
        <f t="shared" ca="1" si="21"/>
        <v>157.61000000000001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594.60000000000014</v>
      </c>
      <c r="N85" s="176">
        <f t="shared" ca="1" si="25"/>
        <v>432.04999999999995</v>
      </c>
      <c r="O85" s="177">
        <f t="shared" ca="1" si="26"/>
        <v>157.60999999999999</v>
      </c>
      <c r="P85" s="177">
        <f t="shared" ca="1" si="27"/>
        <v>4.9399999999999995</v>
      </c>
      <c r="Q85" s="177">
        <f t="shared" ca="1" si="28"/>
        <v>0</v>
      </c>
      <c r="R85" s="178">
        <f t="shared" ca="1" si="29"/>
        <v>594.6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546.59</v>
      </c>
      <c r="I86" s="180">
        <f t="shared" ca="1" si="20"/>
        <v>384.04</v>
      </c>
      <c r="J86" s="177">
        <f t="shared" ca="1" si="21"/>
        <v>157.61000000000001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546.59000000000015</v>
      </c>
      <c r="N86" s="176">
        <f t="shared" ca="1" si="25"/>
        <v>384.03999999999996</v>
      </c>
      <c r="O86" s="177">
        <f t="shared" ca="1" si="26"/>
        <v>157.60999999999999</v>
      </c>
      <c r="P86" s="177">
        <f t="shared" ca="1" si="27"/>
        <v>4.9399999999999995</v>
      </c>
      <c r="Q86" s="177">
        <f t="shared" ca="1" si="28"/>
        <v>0</v>
      </c>
      <c r="R86" s="178">
        <f t="shared" ca="1" si="29"/>
        <v>546.59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498.59</v>
      </c>
      <c r="I87" s="180">
        <f t="shared" ca="1" si="20"/>
        <v>336.04</v>
      </c>
      <c r="J87" s="177">
        <f t="shared" ca="1" si="21"/>
        <v>157.61000000000001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498.59000000000003</v>
      </c>
      <c r="N87" s="176">
        <f t="shared" ca="1" si="25"/>
        <v>336.03999999999996</v>
      </c>
      <c r="O87" s="177">
        <f t="shared" ca="1" si="26"/>
        <v>157.60999999999999</v>
      </c>
      <c r="P87" s="177">
        <f t="shared" ca="1" si="27"/>
        <v>4.9399999999999995</v>
      </c>
      <c r="Q87" s="177">
        <f t="shared" ca="1" si="28"/>
        <v>0</v>
      </c>
      <c r="R87" s="178">
        <f t="shared" ca="1" si="29"/>
        <v>498.59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431.38</v>
      </c>
      <c r="I88" s="180">
        <f t="shared" ca="1" si="20"/>
        <v>268.83</v>
      </c>
      <c r="J88" s="177">
        <f t="shared" ca="1" si="21"/>
        <v>157.61000000000001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431.38</v>
      </c>
      <c r="N88" s="176">
        <f t="shared" ca="1" si="25"/>
        <v>268.83</v>
      </c>
      <c r="O88" s="177">
        <f t="shared" ca="1" si="26"/>
        <v>157.61000000000001</v>
      </c>
      <c r="P88" s="177">
        <f t="shared" ca="1" si="27"/>
        <v>4.9400000000000004</v>
      </c>
      <c r="Q88" s="177">
        <f t="shared" ca="1" si="28"/>
        <v>0</v>
      </c>
      <c r="R88" s="178">
        <f t="shared" ca="1" si="29"/>
        <v>431.38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421.78</v>
      </c>
      <c r="I89" s="180">
        <f t="shared" ca="1" si="20"/>
        <v>259.23</v>
      </c>
      <c r="J89" s="177">
        <f t="shared" ca="1" si="21"/>
        <v>157.61000000000001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421.78000000000003</v>
      </c>
      <c r="N89" s="176">
        <f t="shared" ca="1" si="25"/>
        <v>259.22999999999996</v>
      </c>
      <c r="O89" s="177">
        <f t="shared" ca="1" si="26"/>
        <v>157.60999999999999</v>
      </c>
      <c r="P89" s="177">
        <f t="shared" ca="1" si="27"/>
        <v>4.9399999999999995</v>
      </c>
      <c r="Q89" s="177">
        <f t="shared" ca="1" si="28"/>
        <v>0</v>
      </c>
      <c r="R89" s="178">
        <f t="shared" ca="1" si="29"/>
        <v>421.77999999999992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340.98</v>
      </c>
      <c r="I90" s="180">
        <f t="shared" ca="1" si="20"/>
        <v>192.02</v>
      </c>
      <c r="J90" s="177">
        <f t="shared" ca="1" si="21"/>
        <v>144.02000000000001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340.98</v>
      </c>
      <c r="N90" s="176">
        <f t="shared" ca="1" si="25"/>
        <v>192.02</v>
      </c>
      <c r="O90" s="177">
        <f t="shared" ca="1" si="26"/>
        <v>144.02000000000001</v>
      </c>
      <c r="P90" s="177">
        <f t="shared" ca="1" si="27"/>
        <v>4.9400000000000004</v>
      </c>
      <c r="Q90" s="177">
        <f t="shared" ca="1" si="28"/>
        <v>0</v>
      </c>
      <c r="R90" s="178">
        <f t="shared" ca="1" si="29"/>
        <v>340.98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336.18</v>
      </c>
      <c r="I91" s="180">
        <f t="shared" ca="1" si="20"/>
        <v>192.02</v>
      </c>
      <c r="J91" s="177">
        <f t="shared" ca="1" si="21"/>
        <v>139.21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336.17</v>
      </c>
      <c r="N91" s="176">
        <f t="shared" ca="1" si="25"/>
        <v>192.02571199095695</v>
      </c>
      <c r="O91" s="177">
        <f t="shared" ca="1" si="26"/>
        <v>139.21414105958294</v>
      </c>
      <c r="P91" s="177">
        <f t="shared" ca="1" si="27"/>
        <v>4.9401469494600949</v>
      </c>
      <c r="Q91" s="177">
        <f t="shared" ca="1" si="28"/>
        <v>0</v>
      </c>
      <c r="R91" s="178">
        <f t="shared" ca="1" si="29"/>
        <v>336.17999999999995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316.98</v>
      </c>
      <c r="I92" s="180">
        <f t="shared" ca="1" si="20"/>
        <v>192.02</v>
      </c>
      <c r="J92" s="177">
        <f t="shared" ca="1" si="21"/>
        <v>120.01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316.97000000000003</v>
      </c>
      <c r="N92" s="176">
        <f t="shared" ca="1" si="25"/>
        <v>192.02605798656026</v>
      </c>
      <c r="O92" s="177">
        <f t="shared" ca="1" si="26"/>
        <v>120.01378616272834</v>
      </c>
      <c r="P92" s="177">
        <f t="shared" ca="1" si="27"/>
        <v>4.9401558507114238</v>
      </c>
      <c r="Q92" s="177">
        <f t="shared" ca="1" si="28"/>
        <v>0</v>
      </c>
      <c r="R92" s="178">
        <f t="shared" ca="1" si="29"/>
        <v>316.98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284.33</v>
      </c>
      <c r="I93" s="180">
        <f t="shared" ca="1" si="20"/>
        <v>192.02</v>
      </c>
      <c r="J93" s="177">
        <f t="shared" ca="1" si="21"/>
        <v>87.37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284.33</v>
      </c>
      <c r="N93" s="176">
        <f t="shared" ca="1" si="25"/>
        <v>192.02</v>
      </c>
      <c r="O93" s="177">
        <f t="shared" ca="1" si="26"/>
        <v>87.37</v>
      </c>
      <c r="P93" s="177">
        <f t="shared" ca="1" si="27"/>
        <v>4.9400000000000004</v>
      </c>
      <c r="Q93" s="177">
        <f t="shared" ca="1" si="28"/>
        <v>0</v>
      </c>
      <c r="R93" s="178">
        <f t="shared" ca="1" si="29"/>
        <v>284.33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284.33</v>
      </c>
      <c r="I94" s="180">
        <f t="shared" ca="1" si="20"/>
        <v>192.02</v>
      </c>
      <c r="J94" s="177">
        <f t="shared" ca="1" si="21"/>
        <v>87.37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284.33</v>
      </c>
      <c r="N94" s="176">
        <f t="shared" ca="1" si="25"/>
        <v>192.02</v>
      </c>
      <c r="O94" s="177">
        <f t="shared" ca="1" si="26"/>
        <v>87.37</v>
      </c>
      <c r="P94" s="177">
        <f t="shared" ca="1" si="27"/>
        <v>4.9400000000000004</v>
      </c>
      <c r="Q94" s="177">
        <f t="shared" ca="1" si="28"/>
        <v>0</v>
      </c>
      <c r="R94" s="178">
        <f t="shared" ca="1" si="29"/>
        <v>284.33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284.33</v>
      </c>
      <c r="I95" s="180">
        <f t="shared" ca="1" si="20"/>
        <v>192.02</v>
      </c>
      <c r="J95" s="177">
        <f t="shared" ca="1" si="21"/>
        <v>87.37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284.33</v>
      </c>
      <c r="N95" s="176">
        <f t="shared" ca="1" si="25"/>
        <v>192.02</v>
      </c>
      <c r="O95" s="177">
        <f t="shared" ca="1" si="26"/>
        <v>87.37</v>
      </c>
      <c r="P95" s="177">
        <f t="shared" ca="1" si="27"/>
        <v>4.9400000000000004</v>
      </c>
      <c r="Q95" s="177">
        <f t="shared" ca="1" si="28"/>
        <v>0</v>
      </c>
      <c r="R95" s="178">
        <f t="shared" ca="1" si="29"/>
        <v>284.33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284.33</v>
      </c>
      <c r="I96" s="180">
        <f t="shared" ca="1" si="20"/>
        <v>192.02</v>
      </c>
      <c r="J96" s="177">
        <f t="shared" ca="1" si="21"/>
        <v>87.37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284.33</v>
      </c>
      <c r="N96" s="176">
        <f t="shared" ca="1" si="25"/>
        <v>192.02</v>
      </c>
      <c r="O96" s="177">
        <f t="shared" ca="1" si="26"/>
        <v>87.37</v>
      </c>
      <c r="P96" s="177">
        <f t="shared" ca="1" si="27"/>
        <v>4.9400000000000004</v>
      </c>
      <c r="Q96" s="177">
        <f t="shared" ca="1" si="28"/>
        <v>0</v>
      </c>
      <c r="R96" s="178">
        <f t="shared" ca="1" si="29"/>
        <v>284.33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284.33</v>
      </c>
      <c r="I97" s="180">
        <f t="shared" ca="1" si="20"/>
        <v>192.02</v>
      </c>
      <c r="J97" s="177">
        <f t="shared" ca="1" si="21"/>
        <v>87.37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284.33</v>
      </c>
      <c r="N97" s="176">
        <f t="shared" ca="1" si="25"/>
        <v>192.02</v>
      </c>
      <c r="O97" s="177">
        <f t="shared" ca="1" si="26"/>
        <v>87.37</v>
      </c>
      <c r="P97" s="177">
        <f t="shared" ca="1" si="27"/>
        <v>4.9400000000000004</v>
      </c>
      <c r="Q97" s="177">
        <f t="shared" ca="1" si="28"/>
        <v>0</v>
      </c>
      <c r="R97" s="178">
        <f t="shared" ca="1" si="29"/>
        <v>284.33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284.33</v>
      </c>
      <c r="I98" s="185">
        <f t="shared" ca="1" si="20"/>
        <v>192.02</v>
      </c>
      <c r="J98" s="182">
        <f t="shared" ca="1" si="21"/>
        <v>87.37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284.33</v>
      </c>
      <c r="N98" s="181">
        <f t="shared" ca="1" si="25"/>
        <v>192.02</v>
      </c>
      <c r="O98" s="182">
        <f t="shared" ca="1" si="26"/>
        <v>87.37</v>
      </c>
      <c r="P98" s="182">
        <f t="shared" ca="1" si="27"/>
        <v>4.9400000000000004</v>
      </c>
      <c r="Q98" s="182">
        <f t="shared" ca="1" si="28"/>
        <v>0</v>
      </c>
      <c r="R98" s="183">
        <f t="shared" ca="1" si="29"/>
        <v>284.33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16.3856325</v>
      </c>
      <c r="C99" s="57">
        <f t="shared" ref="C99:R99" ca="1" si="30">SUM(C3:C98)/4000</f>
        <v>12.223681844999998</v>
      </c>
      <c r="D99" s="55">
        <f t="shared" ca="1" si="30"/>
        <v>3.9374674897499937</v>
      </c>
      <c r="E99" s="55">
        <f t="shared" ca="1" si="30"/>
        <v>0.22448316525000001</v>
      </c>
      <c r="F99" s="56">
        <f t="shared" ca="1" si="30"/>
        <v>0</v>
      </c>
      <c r="G99" s="60">
        <f t="shared" ca="1" si="30"/>
        <v>0</v>
      </c>
      <c r="H99" s="60">
        <f t="shared" ca="1" si="30"/>
        <v>10.130542500000004</v>
      </c>
      <c r="I99" s="168">
        <f t="shared" ca="1" si="30"/>
        <v>7.2355625000000074</v>
      </c>
      <c r="J99" s="55">
        <f t="shared" ca="1" si="30"/>
        <v>2.7505425000000017</v>
      </c>
      <c r="K99" s="55">
        <f t="shared" ca="1" si="30"/>
        <v>0.14436000000000021</v>
      </c>
      <c r="L99" s="55">
        <f t="shared" ca="1" si="30"/>
        <v>0</v>
      </c>
      <c r="M99" s="56">
        <f t="shared" ca="1" si="30"/>
        <v>10.130465000000012</v>
      </c>
      <c r="N99" s="57">
        <f t="shared" ca="1" si="30"/>
        <v>7.2356192838952644</v>
      </c>
      <c r="O99" s="55">
        <f t="shared" ca="1" si="30"/>
        <v>2.7505622276901267</v>
      </c>
      <c r="P99" s="55">
        <f t="shared" ca="1" si="30"/>
        <v>0.1443609884146157</v>
      </c>
      <c r="Q99" s="55">
        <f t="shared" ca="1" si="30"/>
        <v>0</v>
      </c>
      <c r="R99" s="56">
        <f t="shared" ca="1" si="30"/>
        <v>10.130542500000004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1.4507907463068292E-4</v>
      </c>
      <c r="M3" s="25">
        <f>BRPL_EOD!M3-BRPL_ISGS_exbus!M3</f>
        <v>0</v>
      </c>
      <c r="N3" s="25">
        <f>BRPL_EOD!N3-BRPL_ISGS_exbus!N3</f>
        <v>4.3918267122720067E-3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-4.231863442390349E-3</v>
      </c>
      <c r="T3" s="25">
        <f>BRPL_EOD!T3-BRPL_ISGS_exbus!T3</f>
        <v>0</v>
      </c>
      <c r="U3" s="25">
        <f>BRPL_EOD!U3-BRPL_ISGS_exbus!U3</f>
        <v>-1.483212919673349E-3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1.4507907463068292E-4</v>
      </c>
      <c r="M4" s="25">
        <f>BRPL_EOD!M4-BRPL_ISGS_exbus!M4</f>
        <v>0</v>
      </c>
      <c r="N4" s="25">
        <f>BRPL_EOD!N4-BRPL_ISGS_exbus!N4</f>
        <v>4.3918267122720067E-3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-4.231863442390349E-3</v>
      </c>
      <c r="T4" s="25">
        <f>BRPL_EOD!T4-BRPL_ISGS_exbus!T4</f>
        <v>0</v>
      </c>
      <c r="U4" s="25">
        <f>BRPL_EOD!U4-BRPL_ISGS_exbus!U4</f>
        <v>-1.483212919673349E-3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-3.8921422952569174E-3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1.4507907463068292E-4</v>
      </c>
      <c r="M5" s="25">
        <f>BRPL_EOD!M5-BRPL_ISGS_exbus!M5</f>
        <v>0</v>
      </c>
      <c r="N5" s="25">
        <f>BRPL_EOD!N5-BRPL_ISGS_exbus!N5</f>
        <v>4.3918267122720067E-3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-4.231863442390349E-3</v>
      </c>
      <c r="T5" s="25">
        <f>BRPL_EOD!T5-BRPL_ISGS_exbus!T5</f>
        <v>0</v>
      </c>
      <c r="U5" s="25">
        <f>BRPL_EOD!U5-BRPL_ISGS_exbus!U5</f>
        <v>-1.483212919673349E-3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1.4507907463068292E-4</v>
      </c>
      <c r="M6" s="25">
        <f>BRPL_EOD!M6-BRPL_ISGS_exbus!M6</f>
        <v>0</v>
      </c>
      <c r="N6" s="25">
        <f>BRPL_EOD!N6-BRPL_ISGS_exbus!N6</f>
        <v>4.3918267122720067E-3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-4.231863442390349E-3</v>
      </c>
      <c r="T6" s="25">
        <f>BRPL_EOD!T6-BRPL_ISGS_exbus!T6</f>
        <v>0</v>
      </c>
      <c r="U6" s="25">
        <f>BRPL_EOD!U6-BRPL_ISGS_exbus!U6</f>
        <v>-1.483212919673349E-3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1.4507907463068292E-4</v>
      </c>
      <c r="M7" s="25">
        <f>BRPL_EOD!M7-BRPL_ISGS_exbus!M7</f>
        <v>0</v>
      </c>
      <c r="N7" s="25">
        <f>BRPL_EOD!N7-BRPL_ISGS_exbus!N7</f>
        <v>4.3918267122720067E-3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-4.231863442390349E-3</v>
      </c>
      <c r="T7" s="25">
        <f>BRPL_EOD!T7-BRPL_ISGS_exbus!T7</f>
        <v>0</v>
      </c>
      <c r="U7" s="25">
        <f>BRPL_EOD!U7-BRPL_ISGS_exbus!U7</f>
        <v>-1.483212919673349E-3</v>
      </c>
      <c r="V7" s="25">
        <f>BRPL_EOD!V7-BRPL_ISGS_exbus!V7</f>
        <v>4.1176470588242253E-3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1.4507907463068292E-4</v>
      </c>
      <c r="M8" s="25">
        <f>BRPL_EOD!M8-BRPL_ISGS_exbus!M8</f>
        <v>0</v>
      </c>
      <c r="N8" s="25">
        <f>BRPL_EOD!N8-BRPL_ISGS_exbus!N8</f>
        <v>4.3918267122720067E-3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-4.231863442390349E-3</v>
      </c>
      <c r="T8" s="25">
        <f>BRPL_EOD!T8-BRPL_ISGS_exbus!T8</f>
        <v>0</v>
      </c>
      <c r="U8" s="25">
        <f>BRPL_EOD!U8-BRPL_ISGS_exbus!U8</f>
        <v>-1.483212919673349E-3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1.4507907463068292E-4</v>
      </c>
      <c r="M9" s="25">
        <f>BRPL_EOD!M9-BRPL_ISGS_exbus!M9</f>
        <v>0</v>
      </c>
      <c r="N9" s="25">
        <f>BRPL_EOD!N9-BRPL_ISGS_exbus!N9</f>
        <v>4.3918267122720067E-3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-4.231863442390349E-3</v>
      </c>
      <c r="T9" s="25">
        <f>BRPL_EOD!T9-BRPL_ISGS_exbus!T9</f>
        <v>0</v>
      </c>
      <c r="U9" s="25">
        <f>BRPL_EOD!U9-BRPL_ISGS_exbus!U9</f>
        <v>-1.483212919673349E-3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1.4507907463068292E-4</v>
      </c>
      <c r="M10" s="25">
        <f>BRPL_EOD!M10-BRPL_ISGS_exbus!M10</f>
        <v>0</v>
      </c>
      <c r="N10" s="25">
        <f>BRPL_EOD!N10-BRPL_ISGS_exbus!N10</f>
        <v>4.3918267122720067E-3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-4.231863442390349E-3</v>
      </c>
      <c r="T10" s="25">
        <f>BRPL_EOD!T10-BRPL_ISGS_exbus!T10</f>
        <v>0</v>
      </c>
      <c r="U10" s="25">
        <f>BRPL_EOD!U10-BRPL_ISGS_exbus!U10</f>
        <v>-1.483212919673349E-3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1.4507907463068292E-4</v>
      </c>
      <c r="M11" s="25">
        <f>BRPL_EOD!M11-BRPL_ISGS_exbus!M11</f>
        <v>0</v>
      </c>
      <c r="N11" s="25">
        <f>BRPL_EOD!N11-BRPL_ISGS_exbus!N11</f>
        <v>4.3918267122720067E-3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-4.231863442390349E-3</v>
      </c>
      <c r="T11" s="25">
        <f>BRPL_EOD!T11-BRPL_ISGS_exbus!T11</f>
        <v>0</v>
      </c>
      <c r="U11" s="25">
        <f>BRPL_EOD!U11-BRPL_ISGS_exbus!U11</f>
        <v>-1.483212919673349E-3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1.4507907463068292E-4</v>
      </c>
      <c r="M12" s="25">
        <f>BRPL_EOD!M12-BRPL_ISGS_exbus!M12</f>
        <v>0</v>
      </c>
      <c r="N12" s="25">
        <f>BRPL_EOD!N12-BRPL_ISGS_exbus!N12</f>
        <v>4.3918267122720067E-3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-4.231863442390349E-3</v>
      </c>
      <c r="T12" s="25">
        <f>BRPL_EOD!T12-BRPL_ISGS_exbus!T12</f>
        <v>0</v>
      </c>
      <c r="U12" s="25">
        <f>BRPL_EOD!U12-BRPL_ISGS_exbus!U12</f>
        <v>-1.483212919673349E-3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1.4507907463068292E-4</v>
      </c>
      <c r="M13" s="25">
        <f>BRPL_EOD!M13-BRPL_ISGS_exbus!M13</f>
        <v>0</v>
      </c>
      <c r="N13" s="25">
        <f>BRPL_EOD!N13-BRPL_ISGS_exbus!N13</f>
        <v>4.3918267122720067E-3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-4.231863442390349E-3</v>
      </c>
      <c r="T13" s="25">
        <f>BRPL_EOD!T13-BRPL_ISGS_exbus!T13</f>
        <v>0</v>
      </c>
      <c r="U13" s="25">
        <f>BRPL_EOD!U13-BRPL_ISGS_exbus!U13</f>
        <v>-1.483212919673349E-3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1.4507907463068292E-4</v>
      </c>
      <c r="M14" s="25">
        <f>BRPL_EOD!M14-BRPL_ISGS_exbus!M14</f>
        <v>0</v>
      </c>
      <c r="N14" s="25">
        <f>BRPL_EOD!N14-BRPL_ISGS_exbus!N14</f>
        <v>4.3918267122720067E-3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-4.231863442390349E-3</v>
      </c>
      <c r="T14" s="25">
        <f>BRPL_EOD!T14-BRPL_ISGS_exbus!T14</f>
        <v>0</v>
      </c>
      <c r="U14" s="25">
        <f>BRPL_EOD!U14-BRPL_ISGS_exbus!U14</f>
        <v>-1.483212919673349E-3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1.4507907463068292E-4</v>
      </c>
      <c r="M15" s="25">
        <f>BRPL_EOD!M15-BRPL_ISGS_exbus!M15</f>
        <v>0</v>
      </c>
      <c r="N15" s="25">
        <f>BRPL_EOD!N15-BRPL_ISGS_exbus!N15</f>
        <v>4.3918267122720067E-3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-4.231863442390349E-3</v>
      </c>
      <c r="T15" s="25">
        <f>BRPL_EOD!T15-BRPL_ISGS_exbus!T15</f>
        <v>0</v>
      </c>
      <c r="U15" s="25">
        <f>BRPL_EOD!U15-BRPL_ISGS_exbus!U15</f>
        <v>-1.483212919673349E-3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1.4507907463068292E-4</v>
      </c>
      <c r="M16" s="25">
        <f>BRPL_EOD!M16-BRPL_ISGS_exbus!M16</f>
        <v>0</v>
      </c>
      <c r="N16" s="25">
        <f>BRPL_EOD!N16-BRPL_ISGS_exbus!N16</f>
        <v>4.3918267122720067E-3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-4.231863442390349E-3</v>
      </c>
      <c r="T16" s="25">
        <f>BRPL_EOD!T16-BRPL_ISGS_exbus!T16</f>
        <v>0</v>
      </c>
      <c r="U16" s="25">
        <f>BRPL_EOD!U16-BRPL_ISGS_exbus!U16</f>
        <v>-1.483212919673349E-3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1.4551474752755311E-4</v>
      </c>
      <c r="M17" s="25">
        <f>BRPL_EOD!M17-BRPL_ISGS_exbus!M17</f>
        <v>0</v>
      </c>
      <c r="N17" s="25">
        <f>BRPL_EOD!N17-BRPL_ISGS_exbus!N17</f>
        <v>4.3918267122720067E-3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-4.231863442390349E-3</v>
      </c>
      <c r="T17" s="25">
        <f>BRPL_EOD!T17-BRPL_ISGS_exbus!T17</f>
        <v>0</v>
      </c>
      <c r="U17" s="25">
        <f>BRPL_EOD!U17-BRPL_ISGS_exbus!U17</f>
        <v>-1.483212919673349E-3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1.4551474752755311E-4</v>
      </c>
      <c r="M18" s="25">
        <f>BRPL_EOD!M18-BRPL_ISGS_exbus!M18</f>
        <v>0</v>
      </c>
      <c r="N18" s="25">
        <f>BRPL_EOD!N18-BRPL_ISGS_exbus!N18</f>
        <v>4.3918267122720067E-3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-4.231863442390349E-3</v>
      </c>
      <c r="T18" s="25">
        <f>BRPL_EOD!T18-BRPL_ISGS_exbus!T18</f>
        <v>0</v>
      </c>
      <c r="U18" s="25">
        <f>BRPL_EOD!U18-BRPL_ISGS_exbus!U18</f>
        <v>-1.483212919673349E-3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1.4551474752755311E-4</v>
      </c>
      <c r="M19" s="25">
        <f>BRPL_EOD!M19-BRPL_ISGS_exbus!M19</f>
        <v>0</v>
      </c>
      <c r="N19" s="25">
        <f>BRPL_EOD!N19-BRPL_ISGS_exbus!N19</f>
        <v>4.3918267122720067E-3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-4.231863442390349E-3</v>
      </c>
      <c r="T19" s="25">
        <f>BRPL_EOD!T19-BRPL_ISGS_exbus!T19</f>
        <v>0</v>
      </c>
      <c r="U19" s="25">
        <f>BRPL_EOD!U19-BRPL_ISGS_exbus!U19</f>
        <v>-1.483212919673349E-3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1.4551474752755311E-4</v>
      </c>
      <c r="M20" s="25">
        <f>BRPL_EOD!M20-BRPL_ISGS_exbus!M20</f>
        <v>0</v>
      </c>
      <c r="N20" s="25">
        <f>BRPL_EOD!N20-BRPL_ISGS_exbus!N20</f>
        <v>4.3918267122720067E-3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-4.231863442390349E-3</v>
      </c>
      <c r="T20" s="25">
        <f>BRPL_EOD!T20-BRPL_ISGS_exbus!T20</f>
        <v>0</v>
      </c>
      <c r="U20" s="25">
        <f>BRPL_EOD!U20-BRPL_ISGS_exbus!U20</f>
        <v>-1.483212919673349E-3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1.4551474752755311E-4</v>
      </c>
      <c r="M21" s="25">
        <f>BRPL_EOD!M21-BRPL_ISGS_exbus!M21</f>
        <v>0</v>
      </c>
      <c r="N21" s="25">
        <f>BRPL_EOD!N21-BRPL_ISGS_exbus!N21</f>
        <v>4.3918267122720067E-3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-4.231863442390349E-3</v>
      </c>
      <c r="T21" s="25">
        <f>BRPL_EOD!T21-BRPL_ISGS_exbus!T21</f>
        <v>0</v>
      </c>
      <c r="U21" s="25">
        <f>BRPL_EOD!U21-BRPL_ISGS_exbus!U21</f>
        <v>-1.483212919673349E-3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1.4551474752755311E-4</v>
      </c>
      <c r="M22" s="25">
        <f>BRPL_EOD!M22-BRPL_ISGS_exbus!M22</f>
        <v>0</v>
      </c>
      <c r="N22" s="25">
        <f>BRPL_EOD!N22-BRPL_ISGS_exbus!N22</f>
        <v>4.3918267122720067E-3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-4.231863442390349E-3</v>
      </c>
      <c r="T22" s="25">
        <f>BRPL_EOD!T22-BRPL_ISGS_exbus!T22</f>
        <v>0</v>
      </c>
      <c r="U22" s="25">
        <f>BRPL_EOD!U22-BRPL_ISGS_exbus!U22</f>
        <v>-1.483212919673349E-3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4.3918267122720067E-3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-3.5714285714290028E-3</v>
      </c>
      <c r="T23" s="25">
        <f>BRPL_EOD!T23-BRPL_ISGS_exbus!T23</f>
        <v>0</v>
      </c>
      <c r="U23" s="25">
        <f>BRPL_EOD!U23-BRPL_ISGS_exbus!U23</f>
        <v>-1.483212919673349E-3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4.3918267122720067E-3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-3.5714285714290028E-3</v>
      </c>
      <c r="T24" s="25">
        <f>BRPL_EOD!T24-BRPL_ISGS_exbus!T24</f>
        <v>0</v>
      </c>
      <c r="U24" s="25">
        <f>BRPL_EOD!U24-BRPL_ISGS_exbus!U24</f>
        <v>-1.483212919673349E-3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4.3918267122720067E-3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-3.5714285714290028E-3</v>
      </c>
      <c r="T25" s="25">
        <f>BRPL_EOD!T25-BRPL_ISGS_exbus!T25</f>
        <v>0</v>
      </c>
      <c r="U25" s="25">
        <f>BRPL_EOD!U25-BRPL_ISGS_exbus!U25</f>
        <v>-1.483212919673349E-3</v>
      </c>
      <c r="V25" s="25">
        <f>BRPL_EOD!V25-BRPL_ISGS_exbus!V25</f>
        <v>2.8083109919574412E-3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-1.9609164420497649E-4</v>
      </c>
      <c r="M26" s="25">
        <f>BRPL_EOD!M26-BRPL_ISGS_exbus!M26</f>
        <v>0</v>
      </c>
      <c r="N26" s="25">
        <f>BRPL_EOD!N26-BRPL_ISGS_exbus!N26</f>
        <v>4.3918267122720067E-3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4.3920412675007015E-3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-1.483212919673349E-3</v>
      </c>
      <c r="V26" s="25">
        <f>BRPL_EOD!V26-BRPL_ISGS_exbus!V26</f>
        <v>4.3943943943958175E-3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4.3918267122720067E-3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4.3920412675007015E-3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-1.483212919673349E-3</v>
      </c>
      <c r="V27" s="25">
        <f>BRPL_EOD!V27-BRPL_ISGS_exbus!V27</f>
        <v>4.3943943943958175E-3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-7.4600065295271634E-3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4.3918267122720067E-3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4.3920412675007015E-3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-1.483212919673349E-3</v>
      </c>
      <c r="V28" s="25">
        <f>BRPL_EOD!V28-BRPL_ISGS_exbus!V28</f>
        <v>4.3943943943958175E-3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-7.4601092228476773E-3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4.3918267122720067E-3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4.3920412675007015E-3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-1.483212919673349E-3</v>
      </c>
      <c r="V29" s="25">
        <f>BRPL_EOD!V29-BRPL_ISGS_exbus!V29</f>
        <v>4.3943943943958175E-3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-7.4601092228476773E-3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4.3918267122720067E-3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4.3920412675007015E-3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-1.483212919673349E-3</v>
      </c>
      <c r="V30" s="25">
        <f>BRPL_EOD!V30-BRPL_ISGS_exbus!V30</f>
        <v>4.3943943943958175E-3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-7.4601092228476773E-3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4.3918267122720067E-3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4.3920412675007015E-3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-1.483212919673349E-3</v>
      </c>
      <c r="V31" s="25">
        <f>BRPL_EOD!V31-BRPL_ISGS_exbus!V31</f>
        <v>4.3943943943958175E-3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-7.4601092228476773E-3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4.3918267122720067E-3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4.3920412675007015E-3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-1.483212919673349E-3</v>
      </c>
      <c r="V32" s="25">
        <f>BRPL_EOD!V32-BRPL_ISGS_exbus!V32</f>
        <v>4.3943943943958175E-3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-7.4601092228476773E-3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4.3918267122720067E-3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4.3920412675007015E-3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-1.483212919673349E-3</v>
      </c>
      <c r="V33" s="25">
        <f>BRPL_EOD!V33-BRPL_ISGS_exbus!V33</f>
        <v>4.3943943943958175E-3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-7.4601092228476773E-3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4.3918267122720067E-3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4.3920412675007015E-3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-1.483212919673349E-3</v>
      </c>
      <c r="V34" s="25">
        <f>BRPL_EOD!V34-BRPL_ISGS_exbus!V34</f>
        <v>4.3943943943958175E-3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-7.4601092228476773E-3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4.3918267122720067E-3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4.3920412675007015E-3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-1.483212919673349E-3</v>
      </c>
      <c r="V35" s="25">
        <f>BRPL_EOD!V35-BRPL_ISGS_exbus!V35</f>
        <v>4.3943943943958175E-3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-7.4601092228476773E-3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4.3918267122720067E-3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4.3920412675007015E-3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-1.483212919673349E-3</v>
      </c>
      <c r="V36" s="25">
        <f>BRPL_EOD!V36-BRPL_ISGS_exbus!V36</f>
        <v>4.3943943943958175E-3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-7.4601092228476773E-3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4.3918267122720067E-3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4.3920412675007015E-3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-1.483212919673349E-3</v>
      </c>
      <c r="V37" s="25">
        <f>BRPL_EOD!V37-BRPL_ISGS_exbus!V37</f>
        <v>4.3943943943958175E-3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-7.4601092228476773E-3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4.3918267122720067E-3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4.3920412675007015E-3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-1.483212919673349E-3</v>
      </c>
      <c r="V38" s="25">
        <f>BRPL_EOD!V38-BRPL_ISGS_exbus!V38</f>
        <v>4.3943943943958175E-3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-7.4601092228476773E-3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4.3918267122720067E-3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4.3920412675007015E-3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-1.483212919673349E-3</v>
      </c>
      <c r="V39" s="25">
        <f>BRPL_EOD!V39-BRPL_ISGS_exbus!V39</f>
        <v>4.3943943943958175E-3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-7.4601092228476773E-3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4.3918267122720067E-3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4.3920412675007015E-3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-1.483212919673349E-3</v>
      </c>
      <c r="V40" s="25">
        <f>BRPL_EOD!V40-BRPL_ISGS_exbus!V40</f>
        <v>4.3943943943958175E-3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-7.0776143504076572E-3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4.3918267122720067E-3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4.3920412675007015E-3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-1.483212919673349E-3</v>
      </c>
      <c r="V41" s="25">
        <f>BRPL_EOD!V41-BRPL_ISGS_exbus!V41</f>
        <v>4.3943943943958175E-3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4.3918267122720067E-3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4.3920412675007015E-3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-1.483212919673349E-3</v>
      </c>
      <c r="V42" s="25">
        <f>BRPL_EOD!V42-BRPL_ISGS_exbus!V42</f>
        <v>4.3943943943958175E-3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-6.8773823837773307E-3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4.3918267122720067E-3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4.3920412675007015E-3</v>
      </c>
      <c r="S43" s="25">
        <f>BRPL_EOD!S43-BRPL_ISGS_exbus!S43</f>
        <v>4.5115524929073558E-3</v>
      </c>
      <c r="T43" s="25">
        <f>BRPL_EOD!T43-BRPL_ISGS_exbus!T43</f>
        <v>0</v>
      </c>
      <c r="U43" s="25">
        <f>BRPL_EOD!U43-BRPL_ISGS_exbus!U43</f>
        <v>-1.483212919673349E-3</v>
      </c>
      <c r="V43" s="25">
        <f>BRPL_EOD!V43-BRPL_ISGS_exbus!V43</f>
        <v>4.3943943943958175E-3</v>
      </c>
      <c r="W43" s="25">
        <f>BRPL_EOD!W43-BRPL_ISGS_exbus!W43</f>
        <v>-4.4009111617278052E-3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4.3918267122720067E-3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4.3920412675007015E-3</v>
      </c>
      <c r="S44" s="25">
        <f>BRPL_EOD!S44-BRPL_ISGS_exbus!S44</f>
        <v>4.5115524929073558E-3</v>
      </c>
      <c r="T44" s="25">
        <f>BRPL_EOD!T44-BRPL_ISGS_exbus!T44</f>
        <v>0</v>
      </c>
      <c r="U44" s="25">
        <f>BRPL_EOD!U44-BRPL_ISGS_exbus!U44</f>
        <v>-1.483212919673349E-3</v>
      </c>
      <c r="V44" s="25">
        <f>BRPL_EOD!V44-BRPL_ISGS_exbus!V44</f>
        <v>4.3943943943958175E-3</v>
      </c>
      <c r="W44" s="25">
        <f>BRPL_EOD!W44-BRPL_ISGS_exbus!W44</f>
        <v>-4.4009111617278052E-3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4.3918267122720067E-3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4.3920412675007015E-3</v>
      </c>
      <c r="S45" s="25">
        <f>BRPL_EOD!S45-BRPL_ISGS_exbus!S45</f>
        <v>4.5115524929073558E-3</v>
      </c>
      <c r="T45" s="25">
        <f>BRPL_EOD!T45-BRPL_ISGS_exbus!T45</f>
        <v>0</v>
      </c>
      <c r="U45" s="25">
        <f>BRPL_EOD!U45-BRPL_ISGS_exbus!U45</f>
        <v>-1.483212919673349E-3</v>
      </c>
      <c r="V45" s="25">
        <f>BRPL_EOD!V45-BRPL_ISGS_exbus!V45</f>
        <v>4.3943943943958175E-3</v>
      </c>
      <c r="W45" s="25">
        <f>BRPL_EOD!W45-BRPL_ISGS_exbus!W45</f>
        <v>-4.4009111617278052E-3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4.3918267122720067E-3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4.3920412675007015E-3</v>
      </c>
      <c r="S46" s="25">
        <f>BRPL_EOD!S46-BRPL_ISGS_exbus!S46</f>
        <v>4.5115524929073558E-3</v>
      </c>
      <c r="T46" s="25">
        <f>BRPL_EOD!T46-BRPL_ISGS_exbus!T46</f>
        <v>0</v>
      </c>
      <c r="U46" s="25">
        <f>BRPL_EOD!U46-BRPL_ISGS_exbus!U46</f>
        <v>-1.483212919673349E-3</v>
      </c>
      <c r="V46" s="25">
        <f>BRPL_EOD!V46-BRPL_ISGS_exbus!V46</f>
        <v>4.3943943943958175E-3</v>
      </c>
      <c r="W46" s="25">
        <f>BRPL_EOD!W46-BRPL_ISGS_exbus!W46</f>
        <v>-4.4009111617278052E-3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4.3918267122720067E-3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4.3920412675007015E-3</v>
      </c>
      <c r="S47" s="25">
        <f>BRPL_EOD!S47-BRPL_ISGS_exbus!S47</f>
        <v>4.5115524929073558E-3</v>
      </c>
      <c r="T47" s="25">
        <f>BRPL_EOD!T47-BRPL_ISGS_exbus!T47</f>
        <v>0</v>
      </c>
      <c r="U47" s="25">
        <f>BRPL_EOD!U47-BRPL_ISGS_exbus!U47</f>
        <v>-1.483212919673349E-3</v>
      </c>
      <c r="V47" s="25">
        <f>BRPL_EOD!V47-BRPL_ISGS_exbus!V47</f>
        <v>4.3943943943958175E-3</v>
      </c>
      <c r="W47" s="25">
        <f>BRPL_EOD!W47-BRPL_ISGS_exbus!W47</f>
        <v>-4.4009111617278052E-3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4.3918267122720067E-3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4.3920412675007015E-3</v>
      </c>
      <c r="S48" s="25">
        <f>BRPL_EOD!S48-BRPL_ISGS_exbus!S48</f>
        <v>4.5115524929073558E-3</v>
      </c>
      <c r="T48" s="25">
        <f>BRPL_EOD!T48-BRPL_ISGS_exbus!T48</f>
        <v>0</v>
      </c>
      <c r="U48" s="25">
        <f>BRPL_EOD!U48-BRPL_ISGS_exbus!U48</f>
        <v>-1.483212919673349E-3</v>
      </c>
      <c r="V48" s="25">
        <f>BRPL_EOD!V48-BRPL_ISGS_exbus!V48</f>
        <v>4.3943943943958175E-3</v>
      </c>
      <c r="W48" s="25">
        <f>BRPL_EOD!W48-BRPL_ISGS_exbus!W48</f>
        <v>-4.4009111617278052E-3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4.3918267122720067E-3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5.0968109339386558E-3</v>
      </c>
      <c r="S49" s="25">
        <f>BRPL_EOD!S49-BRPL_ISGS_exbus!S49</f>
        <v>5.2575896964128788E-3</v>
      </c>
      <c r="T49" s="25">
        <f>BRPL_EOD!T49-BRPL_ISGS_exbus!T49</f>
        <v>0</v>
      </c>
      <c r="U49" s="25">
        <f>BRPL_EOD!U49-BRPL_ISGS_exbus!U49</f>
        <v>-1.483212919673349E-3</v>
      </c>
      <c r="V49" s="25">
        <f>BRPL_EOD!V49-BRPL_ISGS_exbus!V49</f>
        <v>4.3943943943958175E-3</v>
      </c>
      <c r="W49" s="25">
        <f>BRPL_EOD!W49-BRPL_ISGS_exbus!W49</f>
        <v>-4.4009111617278052E-3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4.3918267122720067E-3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-3.7234042553189184E-3</v>
      </c>
      <c r="T50" s="25">
        <f>BRPL_EOD!T50-BRPL_ISGS_exbus!T50</f>
        <v>0</v>
      </c>
      <c r="U50" s="25">
        <f>BRPL_EOD!U50-BRPL_ISGS_exbus!U50</f>
        <v>-1.483212919673349E-3</v>
      </c>
      <c r="V50" s="25">
        <f>BRPL_EOD!V50-BRPL_ISGS_exbus!V50</f>
        <v>4.3943943943958175E-3</v>
      </c>
      <c r="W50" s="25">
        <f>BRPL_EOD!W50-BRPL_ISGS_exbus!W50</f>
        <v>-4.4009111617278052E-3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4.3918267122720067E-3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-3.7234042553189184E-3</v>
      </c>
      <c r="T51" s="25">
        <f>BRPL_EOD!T51-BRPL_ISGS_exbus!T51</f>
        <v>0</v>
      </c>
      <c r="U51" s="25">
        <f>BRPL_EOD!U51-BRPL_ISGS_exbus!U51</f>
        <v>-1.483212919673349E-3</v>
      </c>
      <c r="V51" s="25">
        <f>BRPL_EOD!V51-BRPL_ISGS_exbus!V51</f>
        <v>0</v>
      </c>
      <c r="W51" s="25">
        <f>BRPL_EOD!W51-BRPL_ISGS_exbus!W51</f>
        <v>4.392183594635668E-3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1.4551474752755311E-4</v>
      </c>
      <c r="M52" s="25">
        <f>BRPL_EOD!M52-BRPL_ISGS_exbus!M52</f>
        <v>0</v>
      </c>
      <c r="N52" s="25">
        <f>BRPL_EOD!N52-BRPL_ISGS_exbus!N52</f>
        <v>4.3918267122720067E-3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-3.7234042553189184E-3</v>
      </c>
      <c r="T52" s="25">
        <f>BRPL_EOD!T52-BRPL_ISGS_exbus!T52</f>
        <v>0</v>
      </c>
      <c r="U52" s="25">
        <f>BRPL_EOD!U52-BRPL_ISGS_exbus!U52</f>
        <v>-1.483212919673349E-3</v>
      </c>
      <c r="V52" s="25">
        <f>BRPL_EOD!V52-BRPL_ISGS_exbus!V52</f>
        <v>0</v>
      </c>
      <c r="W52" s="25">
        <f>BRPL_EOD!W52-BRPL_ISGS_exbus!W52</f>
        <v>4.392183594635668E-3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1.4551474752755311E-4</v>
      </c>
      <c r="M53" s="25">
        <f>BRPL_EOD!M53-BRPL_ISGS_exbus!M53</f>
        <v>0</v>
      </c>
      <c r="N53" s="25">
        <f>BRPL_EOD!N53-BRPL_ISGS_exbus!N53</f>
        <v>4.3918267122720067E-3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-3.5714285714290028E-3</v>
      </c>
      <c r="T53" s="25">
        <f>BRPL_EOD!T53-BRPL_ISGS_exbus!T53</f>
        <v>0</v>
      </c>
      <c r="U53" s="25">
        <f>BRPL_EOD!U53-BRPL_ISGS_exbus!U53</f>
        <v>-1.483212919673349E-3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1.4551474752755311E-4</v>
      </c>
      <c r="M54" s="25">
        <f>BRPL_EOD!M54-BRPL_ISGS_exbus!M54</f>
        <v>0</v>
      </c>
      <c r="N54" s="25">
        <f>BRPL_EOD!N54-BRPL_ISGS_exbus!N54</f>
        <v>4.3918267122720067E-3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-4.231863442390349E-3</v>
      </c>
      <c r="T54" s="25">
        <f>BRPL_EOD!T54-BRPL_ISGS_exbus!T54</f>
        <v>0</v>
      </c>
      <c r="U54" s="25">
        <f>BRPL_EOD!U54-BRPL_ISGS_exbus!U54</f>
        <v>-1.483212919673349E-3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1.4551474752755311E-4</v>
      </c>
      <c r="M55" s="25">
        <f>BRPL_EOD!M55-BRPL_ISGS_exbus!M55</f>
        <v>0</v>
      </c>
      <c r="N55" s="25">
        <f>BRPL_EOD!N55-BRPL_ISGS_exbus!N55</f>
        <v>4.3918267122720067E-3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-4.231863442390349E-3</v>
      </c>
      <c r="T55" s="25">
        <f>BRPL_EOD!T55-BRPL_ISGS_exbus!T55</f>
        <v>0</v>
      </c>
      <c r="U55" s="25">
        <f>BRPL_EOD!U55-BRPL_ISGS_exbus!U55</f>
        <v>-1.483212919673349E-3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1.4551474752755311E-4</v>
      </c>
      <c r="M56" s="25">
        <f>BRPL_EOD!M56-BRPL_ISGS_exbus!M56</f>
        <v>0</v>
      </c>
      <c r="N56" s="25">
        <f>BRPL_EOD!N56-BRPL_ISGS_exbus!N56</f>
        <v>4.3918267122720067E-3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-4.231863442390349E-3</v>
      </c>
      <c r="T56" s="25">
        <f>BRPL_EOD!T56-BRPL_ISGS_exbus!T56</f>
        <v>0</v>
      </c>
      <c r="U56" s="25">
        <f>BRPL_EOD!U56-BRPL_ISGS_exbus!U56</f>
        <v>-1.483212919673349E-3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1.4551474752755311E-4</v>
      </c>
      <c r="M57" s="25">
        <f>BRPL_EOD!M57-BRPL_ISGS_exbus!M57</f>
        <v>0</v>
      </c>
      <c r="N57" s="25">
        <f>BRPL_EOD!N57-BRPL_ISGS_exbus!N57</f>
        <v>4.3918267122720067E-3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-4.231863442390349E-3</v>
      </c>
      <c r="T57" s="25">
        <f>BRPL_EOD!T57-BRPL_ISGS_exbus!T57</f>
        <v>0</v>
      </c>
      <c r="U57" s="25">
        <f>BRPL_EOD!U57-BRPL_ISGS_exbus!U57</f>
        <v>-1.483212919673349E-3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1.4551474752755311E-4</v>
      </c>
      <c r="M58" s="25">
        <f>BRPL_EOD!M58-BRPL_ISGS_exbus!M58</f>
        <v>0</v>
      </c>
      <c r="N58" s="25">
        <f>BRPL_EOD!N58-BRPL_ISGS_exbus!N58</f>
        <v>4.3918267122720067E-3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-4.231863442390349E-3</v>
      </c>
      <c r="T58" s="25">
        <f>BRPL_EOD!T58-BRPL_ISGS_exbus!T58</f>
        <v>0</v>
      </c>
      <c r="U58" s="25">
        <f>BRPL_EOD!U58-BRPL_ISGS_exbus!U58</f>
        <v>-1.483212919673349E-3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1.4551474752755311E-4</v>
      </c>
      <c r="M59" s="25">
        <f>BRPL_EOD!M59-BRPL_ISGS_exbus!M59</f>
        <v>0</v>
      </c>
      <c r="N59" s="25">
        <f>BRPL_EOD!N59-BRPL_ISGS_exbus!N59</f>
        <v>4.3918267122720067E-3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-4.231863442390349E-3</v>
      </c>
      <c r="T59" s="25">
        <f>BRPL_EOD!T59-BRPL_ISGS_exbus!T59</f>
        <v>0</v>
      </c>
      <c r="U59" s="25">
        <f>BRPL_EOD!U59-BRPL_ISGS_exbus!U59</f>
        <v>-1.483212919673349E-3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1.4551474752755311E-4</v>
      </c>
      <c r="M60" s="25">
        <f>BRPL_EOD!M60-BRPL_ISGS_exbus!M60</f>
        <v>0</v>
      </c>
      <c r="N60" s="25">
        <f>BRPL_EOD!N60-BRPL_ISGS_exbus!N60</f>
        <v>4.3918267122720067E-3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-4.231863442390349E-3</v>
      </c>
      <c r="T60" s="25">
        <f>BRPL_EOD!T60-BRPL_ISGS_exbus!T60</f>
        <v>0</v>
      </c>
      <c r="U60" s="25">
        <f>BRPL_EOD!U60-BRPL_ISGS_exbus!U60</f>
        <v>-1.483212919673349E-3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1.4551474752755311E-4</v>
      </c>
      <c r="M61" s="25">
        <f>BRPL_EOD!M61-BRPL_ISGS_exbus!M61</f>
        <v>0</v>
      </c>
      <c r="N61" s="25">
        <f>BRPL_EOD!N61-BRPL_ISGS_exbus!N61</f>
        <v>4.3918267122720067E-3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-4.231863442390349E-3</v>
      </c>
      <c r="T61" s="25">
        <f>BRPL_EOD!T61-BRPL_ISGS_exbus!T61</f>
        <v>0</v>
      </c>
      <c r="U61" s="25">
        <f>BRPL_EOD!U61-BRPL_ISGS_exbus!U61</f>
        <v>-1.483212919673349E-3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1.4551474752755311E-4</v>
      </c>
      <c r="M62" s="25">
        <f>BRPL_EOD!M62-BRPL_ISGS_exbus!M62</f>
        <v>0</v>
      </c>
      <c r="N62" s="25">
        <f>BRPL_EOD!N62-BRPL_ISGS_exbus!N62</f>
        <v>4.3918267122720067E-3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-4.231863442390349E-3</v>
      </c>
      <c r="T62" s="25">
        <f>BRPL_EOD!T62-BRPL_ISGS_exbus!T62</f>
        <v>0</v>
      </c>
      <c r="U62" s="25">
        <f>BRPL_EOD!U62-BRPL_ISGS_exbus!U62</f>
        <v>-1.483212919673349E-3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1.4551474752755311E-4</v>
      </c>
      <c r="M63" s="25">
        <f>BRPL_EOD!M63-BRPL_ISGS_exbus!M63</f>
        <v>0</v>
      </c>
      <c r="N63" s="25">
        <f>BRPL_EOD!N63-BRPL_ISGS_exbus!N63</f>
        <v>4.3918267122720067E-3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-3.5714285714290028E-3</v>
      </c>
      <c r="T63" s="25">
        <f>BRPL_EOD!T63-BRPL_ISGS_exbus!T63</f>
        <v>0</v>
      </c>
      <c r="U63" s="25">
        <f>BRPL_EOD!U63-BRPL_ISGS_exbus!U63</f>
        <v>-1.483212919673349E-3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1.4551474752755311E-4</v>
      </c>
      <c r="M64" s="25">
        <f>BRPL_EOD!M64-BRPL_ISGS_exbus!M64</f>
        <v>0</v>
      </c>
      <c r="N64" s="25">
        <f>BRPL_EOD!N64-BRPL_ISGS_exbus!N64</f>
        <v>4.3918267122720067E-3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-3.5714285714290028E-3</v>
      </c>
      <c r="T64" s="25">
        <f>BRPL_EOD!T64-BRPL_ISGS_exbus!T64</f>
        <v>0</v>
      </c>
      <c r="U64" s="25">
        <f>BRPL_EOD!U64-BRPL_ISGS_exbus!U64</f>
        <v>-1.483212919673349E-3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1.4551474752755311E-4</v>
      </c>
      <c r="M65" s="25">
        <f>BRPL_EOD!M65-BRPL_ISGS_exbus!M65</f>
        <v>0</v>
      </c>
      <c r="N65" s="25">
        <f>BRPL_EOD!N65-BRPL_ISGS_exbus!N65</f>
        <v>4.3918267122720067E-3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-3.5714285714290028E-3</v>
      </c>
      <c r="T65" s="25">
        <f>BRPL_EOD!T65-BRPL_ISGS_exbus!T65</f>
        <v>0</v>
      </c>
      <c r="U65" s="25">
        <f>BRPL_EOD!U65-BRPL_ISGS_exbus!U65</f>
        <v>-1.483212919673349E-3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1.4551474752755311E-4</v>
      </c>
      <c r="M66" s="25">
        <f>BRPL_EOD!M66-BRPL_ISGS_exbus!M66</f>
        <v>0</v>
      </c>
      <c r="N66" s="25">
        <f>BRPL_EOD!N66-BRPL_ISGS_exbus!N66</f>
        <v>4.3918267122720067E-3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-3.5714285714290028E-3</v>
      </c>
      <c r="T66" s="25">
        <f>BRPL_EOD!T66-BRPL_ISGS_exbus!T66</f>
        <v>0</v>
      </c>
      <c r="U66" s="25">
        <f>BRPL_EOD!U66-BRPL_ISGS_exbus!U66</f>
        <v>-1.483212919673349E-3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4.3918267122720067E-3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-3.5714285714290028E-3</v>
      </c>
      <c r="T67" s="25">
        <f>BRPL_EOD!T67-BRPL_ISGS_exbus!T67</f>
        <v>0</v>
      </c>
      <c r="U67" s="25">
        <f>BRPL_EOD!U67-BRPL_ISGS_exbus!U67</f>
        <v>-1.483212919673349E-3</v>
      </c>
      <c r="V67" s="25">
        <f>BRPL_EOD!V67-BRPL_ISGS_exbus!V67</f>
        <v>0</v>
      </c>
      <c r="W67" s="25">
        <f>BRPL_EOD!W67-BRPL_ISGS_exbus!W67</f>
        <v>4.392183594635668E-3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4.3918267122720067E-3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3.0076569678403331E-3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-1.483212919673349E-3</v>
      </c>
      <c r="V68" s="25">
        <f>BRPL_EOD!V68-BRPL_ISGS_exbus!V68</f>
        <v>0</v>
      </c>
      <c r="W68" s="25">
        <f>BRPL_EOD!W68-BRPL_ISGS_exbus!W68</f>
        <v>4.392183594635668E-3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4.3918267122720067E-3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4.3920412675007015E-3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-1.483212919673349E-3</v>
      </c>
      <c r="V69" s="25">
        <f>BRPL_EOD!V69-BRPL_ISGS_exbus!V69</f>
        <v>4.3943943943958175E-3</v>
      </c>
      <c r="W69" s="25">
        <f>BRPL_EOD!W69-BRPL_ISGS_exbus!W69</f>
        <v>4.392183594635668E-3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-7.2362898853270963E-3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4.3918267122720067E-3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4.3920412675007015E-3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-1.483212919673349E-3</v>
      </c>
      <c r="V70" s="25">
        <f>BRPL_EOD!V70-BRPL_ISGS_exbus!V70</f>
        <v>4.3943943943958175E-3</v>
      </c>
      <c r="W70" s="25">
        <f>BRPL_EOD!W70-BRPL_ISGS_exbus!W70</f>
        <v>4.392183594635668E-3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-7.4868521272151156E-3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4.3918267122720067E-3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4.3920412675007015E-3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-1.483212919673349E-3</v>
      </c>
      <c r="V71" s="25">
        <f>BRPL_EOD!V71-BRPL_ISGS_exbus!V71</f>
        <v>4.3943943943958175E-3</v>
      </c>
      <c r="W71" s="25">
        <f>BRPL_EOD!W71-BRPL_ISGS_exbus!W71</f>
        <v>4.392183594635668E-3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4.3918267122720067E-3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4.3920412675007015E-3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-1.483212919673349E-3</v>
      </c>
      <c r="V72" s="25">
        <f>BRPL_EOD!V72-BRPL_ISGS_exbus!V72</f>
        <v>4.3943943943958175E-3</v>
      </c>
      <c r="W72" s="25">
        <f>BRPL_EOD!W72-BRPL_ISGS_exbus!W72</f>
        <v>4.392183594635668E-3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7.4600088961460642E-3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4.3918267122720067E-3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4.3920412675007015E-3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-1.483212919673349E-3</v>
      </c>
      <c r="V73" s="25">
        <f>BRPL_EOD!V73-BRPL_ISGS_exbus!V73</f>
        <v>4.3943943943958175E-3</v>
      </c>
      <c r="W73" s="25">
        <f>BRPL_EOD!W73-BRPL_ISGS_exbus!W73</f>
        <v>4.392183594635668E-3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-7.4601092228476773E-3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4.3918267122720067E-3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4.3920412675007015E-3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-1.483212919673349E-3</v>
      </c>
      <c r="V74" s="25">
        <f>BRPL_EOD!V74-BRPL_ISGS_exbus!V74</f>
        <v>4.3943943943958175E-3</v>
      </c>
      <c r="W74" s="25">
        <f>BRPL_EOD!W74-BRPL_ISGS_exbus!W74</f>
        <v>4.392183594635668E-3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-7.4601092228476773E-3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4.3918267122720067E-3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4.3920412675007015E-3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-1.483212919673349E-3</v>
      </c>
      <c r="V75" s="25">
        <f>BRPL_EOD!V75-BRPL_ISGS_exbus!V75</f>
        <v>4.3943943943958175E-3</v>
      </c>
      <c r="W75" s="25">
        <f>BRPL_EOD!W75-BRPL_ISGS_exbus!W75</f>
        <v>4.392183594635668E-3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-7.4601092228476773E-3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4.3918267122720067E-3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4.3920412675007015E-3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-1.483212919673349E-3</v>
      </c>
      <c r="V76" s="25">
        <f>BRPL_EOD!V76-BRPL_ISGS_exbus!V76</f>
        <v>4.3943943943958175E-3</v>
      </c>
      <c r="W76" s="25">
        <f>BRPL_EOD!W76-BRPL_ISGS_exbus!W76</f>
        <v>4.392183594635668E-3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-7.4601092228476773E-3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4.3918267122720067E-3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4.3920412675007015E-3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-1.483212919673349E-3</v>
      </c>
      <c r="V77" s="25">
        <f>BRPL_EOD!V77-BRPL_ISGS_exbus!V77</f>
        <v>4.3943943943958175E-3</v>
      </c>
      <c r="W77" s="25">
        <f>BRPL_EOD!W77-BRPL_ISGS_exbus!W77</f>
        <v>4.392183594635668E-3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-7.4601092228476773E-3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4.3918267122720067E-3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4.3920412675007015E-3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-1.483212919673349E-3</v>
      </c>
      <c r="V78" s="25">
        <f>BRPL_EOD!V78-BRPL_ISGS_exbus!V78</f>
        <v>4.3943943943958175E-3</v>
      </c>
      <c r="W78" s="25">
        <f>BRPL_EOD!W78-BRPL_ISGS_exbus!W78</f>
        <v>4.392183594635668E-3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-7.4601092228476773E-3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4.3918267122720067E-3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4.3920412675007015E-3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-1.483212919673349E-3</v>
      </c>
      <c r="V79" s="25">
        <f>BRPL_EOD!V79-BRPL_ISGS_exbus!V79</f>
        <v>4.3943943943958175E-3</v>
      </c>
      <c r="W79" s="25">
        <f>BRPL_EOD!W79-BRPL_ISGS_exbus!W79</f>
        <v>4.392183594635668E-3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-7.4601092228476773E-3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4.3918267122720067E-3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4.3920412675007015E-3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-1.483212919673349E-3</v>
      </c>
      <c r="V80" s="25">
        <f>BRPL_EOD!V80-BRPL_ISGS_exbus!V80</f>
        <v>4.3943943943958175E-3</v>
      </c>
      <c r="W80" s="25">
        <f>BRPL_EOD!W80-BRPL_ISGS_exbus!W80</f>
        <v>4.392183594635668E-3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-7.4601092228476773E-3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4.3918267122720067E-3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4.3920412675007015E-3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-1.483212919673349E-3</v>
      </c>
      <c r="V81" s="25">
        <f>BRPL_EOD!V81-BRPL_ISGS_exbus!V81</f>
        <v>4.3943943943958175E-3</v>
      </c>
      <c r="W81" s="25">
        <f>BRPL_EOD!W81-BRPL_ISGS_exbus!W81</f>
        <v>4.392183594635668E-3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-7.4601092228476773E-3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4.3918267122720067E-3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4.3920412675007015E-3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-1.483212919673349E-3</v>
      </c>
      <c r="V82" s="25">
        <f>BRPL_EOD!V82-BRPL_ISGS_exbus!V82</f>
        <v>4.3943943943958175E-3</v>
      </c>
      <c r="W82" s="25">
        <f>BRPL_EOD!W82-BRPL_ISGS_exbus!W82</f>
        <v>4.392183594635668E-3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-1.5012586725617894E-2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4.3918267122720067E-3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4.3920412675007015E-3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-1.483212919673349E-3</v>
      </c>
      <c r="V83" s="25">
        <f>BRPL_EOD!V83-BRPL_ISGS_exbus!V83</f>
        <v>4.3943943943958175E-3</v>
      </c>
      <c r="W83" s="25">
        <f>BRPL_EOD!W83-BRPL_ISGS_exbus!W83</f>
        <v>4.392183594635668E-3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-1.5012586725617894E-2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4.3918267122720067E-3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4.3920412675007015E-3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-1.483212919673349E-3</v>
      </c>
      <c r="V84" s="25">
        <f>BRPL_EOD!V84-BRPL_ISGS_exbus!V84</f>
        <v>4.3943943943958175E-3</v>
      </c>
      <c r="W84" s="25">
        <f>BRPL_EOD!W84-BRPL_ISGS_exbus!W84</f>
        <v>4.392183594635668E-3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4.3918267122720067E-3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4.3920412675007015E-3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-1.483212919673349E-3</v>
      </c>
      <c r="V85" s="25">
        <f>BRPL_EOD!V85-BRPL_ISGS_exbus!V85</f>
        <v>4.3943943943958175E-3</v>
      </c>
      <c r="W85" s="25">
        <f>BRPL_EOD!W85-BRPL_ISGS_exbus!W85</f>
        <v>4.392183594635668E-3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4.3918267122720067E-3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4.3920412675007015E-3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-1.483212919673349E-3</v>
      </c>
      <c r="V86" s="25">
        <f>BRPL_EOD!V86-BRPL_ISGS_exbus!V86</f>
        <v>4.3943943943958175E-3</v>
      </c>
      <c r="W86" s="25">
        <f>BRPL_EOD!W86-BRPL_ISGS_exbus!W86</f>
        <v>4.392183594635668E-3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4.3918267122720067E-3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5.0954687945257149E-3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-1.483212919673349E-3</v>
      </c>
      <c r="V87" s="25">
        <f>BRPL_EOD!V87-BRPL_ISGS_exbus!V87</f>
        <v>4.3943943943958175E-3</v>
      </c>
      <c r="W87" s="25">
        <f>BRPL_EOD!W87-BRPL_ISGS_exbus!W87</f>
        <v>4.392183594635668E-3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4.3918267122720067E-3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4.3920412675007015E-3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-1.483212919673349E-3</v>
      </c>
      <c r="V88" s="25">
        <f>BRPL_EOD!V88-BRPL_ISGS_exbus!V88</f>
        <v>4.3943943943958175E-3</v>
      </c>
      <c r="W88" s="25">
        <f>BRPL_EOD!W88-BRPL_ISGS_exbus!W88</f>
        <v>4.392183594635668E-3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4.3918267122720067E-3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4.3920412675007015E-3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-1.483212919673349E-3</v>
      </c>
      <c r="V89" s="25">
        <f>BRPL_EOD!V89-BRPL_ISGS_exbus!V89</f>
        <v>4.3943943943958175E-3</v>
      </c>
      <c r="W89" s="25">
        <f>BRPL_EOD!W89-BRPL_ISGS_exbus!W89</f>
        <v>4.392183594635668E-3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4.3918267122720067E-3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4.3920412675007015E-3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-1.483212919673349E-3</v>
      </c>
      <c r="V90" s="25">
        <f>BRPL_EOD!V90-BRPL_ISGS_exbus!V90</f>
        <v>4.3943943943958175E-3</v>
      </c>
      <c r="W90" s="25">
        <f>BRPL_EOD!W90-BRPL_ISGS_exbus!W90</f>
        <v>4.392183594635668E-3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-5.7119909569394167E-3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4.3918267122720067E-3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5.0954687945257149E-3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-1.483212919673349E-3</v>
      </c>
      <c r="V91" s="25">
        <f>BRPL_EOD!V91-BRPL_ISGS_exbus!V91</f>
        <v>4.3943943943958175E-3</v>
      </c>
      <c r="W91" s="25">
        <f>BRPL_EOD!W91-BRPL_ISGS_exbus!W91</f>
        <v>4.392183594635668E-3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-6.0579865602505834E-3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4.3918267122720067E-3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5.0954687945257149E-3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-1.483212919673349E-3</v>
      </c>
      <c r="V92" s="25">
        <f>BRPL_EOD!V92-BRPL_ISGS_exbus!V92</f>
        <v>4.3943943943958175E-3</v>
      </c>
      <c r="W92" s="25">
        <f>BRPL_EOD!W92-BRPL_ISGS_exbus!W92</f>
        <v>4.392183594635668E-3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4.3918267122720067E-3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5.0954687945257149E-3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-1.483212919673349E-3</v>
      </c>
      <c r="V93" s="25">
        <f>BRPL_EOD!V93-BRPL_ISGS_exbus!V93</f>
        <v>4.3943943943958175E-3</v>
      </c>
      <c r="W93" s="25">
        <f>BRPL_EOD!W93-BRPL_ISGS_exbus!W93</f>
        <v>4.392183594635668E-3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4.3918267122720067E-3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5.0954687945257149E-3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-1.483212919673349E-3</v>
      </c>
      <c r="V94" s="25">
        <f>BRPL_EOD!V94-BRPL_ISGS_exbus!V94</f>
        <v>0</v>
      </c>
      <c r="W94" s="25">
        <f>BRPL_EOD!W94-BRPL_ISGS_exbus!W94</f>
        <v>4.392183594635668E-3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4.3918267122720067E-3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-1.483212919673349E-3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4.3918267122720067E-3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-1.483212919673349E-3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4.3918267122720067E-3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-1.483212919673349E-3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4.3918267122720067E-3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-1.483212919673349E-3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-5.6783895256984351E-5</v>
      </c>
      <c r="L99" s="25">
        <f>BRPL_EOD!L99-BRPL_ISGS_exbus!L99</f>
        <v>1.2227062746450468E-6</v>
      </c>
      <c r="M99" s="25">
        <f>BRPL_EOD!M99-BRPL_ISGS_exbus!M99</f>
        <v>0</v>
      </c>
      <c r="N99" s="25">
        <f>BRPL_EOD!N99-BRPL_ISGS_exbus!N99</f>
        <v>1.0540384109036793E-4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0</v>
      </c>
      <c r="R99" s="25">
        <f>BRPL_EOD!R99-BRPL_ISGS_exbus!R99</f>
        <v>5.6707906911701578E-5</v>
      </c>
      <c r="S99" s="25">
        <f>BRPL_EOD!S99-BRPL_ISGS_exbus!S99</f>
        <v>-3.3427551271086875E-5</v>
      </c>
      <c r="T99" s="25">
        <f>BRPL_EOD!T99-BRPL_ISGS_exbus!T99</f>
        <v>0</v>
      </c>
      <c r="U99" s="25">
        <f>BRPL_EOD!U99-BRPL_ISGS_exbus!U99</f>
        <v>-3.5597110072282945E-5</v>
      </c>
      <c r="V99" s="25">
        <f>BRPL_EOD!V99-BRPL_ISGS_exbus!V99</f>
        <v>5.6661419442355365E-5</v>
      </c>
      <c r="W99" s="25">
        <f>BRPL_EOD!W99-BRPL_ISGS_exbus!W99</f>
        <v>2.4139554635649318E-5</v>
      </c>
      <c r="X99" s="25">
        <f>BRPL_EOD!X99-BRPL_ISGS_exbus!X99</f>
        <v>-9.7303557367034443E-7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100.00999999999999</v>
      </c>
      <c r="C3" s="194">
        <f>PPCL_NG!P3+PPCL_Spot!P3+GT_NG!P3+GT_Spot!P3+Bawana_NG!P3+Bawana_RLNG!P3+Bawana_Spot!P3</f>
        <v>100.23649798777301</v>
      </c>
      <c r="D3" s="195">
        <f t="shared" ref="D3:D66" si="0">B3-C3</f>
        <v>-0.22649798777301555</v>
      </c>
      <c r="E3" s="194">
        <f>PPCL_NG!J3+PPCL_Spot!J3+GT_NG!J3+GT_Spot!J3+Bawana_NG!J3+Bawana_RLNG!J3+Bawana_Spot!J3</f>
        <v>57.34</v>
      </c>
      <c r="F3" s="194">
        <f>PPCL_NG!Q3+PPCL_Spot!Q3+GT_NG!Q3+GT_Spot!Q3+Bawana_NG!Q3+Bawana_RLNG!Q3+Bawana_Spot!Q3</f>
        <v>57.464064510385455</v>
      </c>
      <c r="G3" s="195">
        <f t="shared" ref="G3:G66" si="1">E3-F3</f>
        <v>-0.12406451038545185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21.6</v>
      </c>
      <c r="L3" s="194">
        <f>PPCL_NG!S3+PPCL_Spot!S3+GT_NG!S3+GT_Spot!S3+Bawana_NG!S3+Bawana_RLNG!S3+Bawana_Spot!S3</f>
        <v>21.627502023073941</v>
      </c>
      <c r="M3" s="195">
        <f t="shared" ref="M3:M66" si="3">K3-L3</f>
        <v>-2.7502023073939341E-2</v>
      </c>
      <c r="N3" s="194">
        <f>PPCL_NG!M3+PPCL_Spot!M3+GT_NG!M3+GT_Spot!M3+Bawana_NG!M3+Bawana_RLNG!M3+Bawana_Spot!M3</f>
        <v>70.13</v>
      </c>
      <c r="O3" s="194">
        <f>PPCL_NG!T3+PPCL_Spot!T3+GT_NG!T3+GT_Spot!T3+Bawana_NG!T3+Bawana_RLNG!T3+Bawana_Spot!T3</f>
        <v>70.291704008002327</v>
      </c>
      <c r="P3" s="195">
        <f t="shared" ref="P3:P66" si="4">N3-O3</f>
        <v>-0.16170400800233153</v>
      </c>
      <c r="Q3" s="195">
        <f>D3+G3+J3+M3+P3</f>
        <v>-0.53999999999997961</v>
      </c>
    </row>
    <row r="4" spans="1:17">
      <c r="A4" s="34" t="s">
        <v>46</v>
      </c>
      <c r="B4" s="194">
        <f>PPCL_NG!I4+PPCL_Spot!I4+GT_NG!I4+GT_Spot!I4+Bawana_NG!I4+Bawana_RLNG!I4+Bawana_Spot!I4</f>
        <v>100.00999999999999</v>
      </c>
      <c r="C4" s="194">
        <f>PPCL_NG!P4+PPCL_Spot!P4+GT_NG!P4+GT_Spot!P4+Bawana_NG!P4+Bawana_RLNG!P4+Bawana_Spot!P4</f>
        <v>100.23649798777301</v>
      </c>
      <c r="D4" s="195">
        <f t="shared" si="0"/>
        <v>-0.22649798777301555</v>
      </c>
      <c r="E4" s="194">
        <f>PPCL_NG!J4+PPCL_Spot!J4+GT_NG!J4+GT_Spot!J4+Bawana_NG!J4+Bawana_RLNG!J4+Bawana_Spot!J4</f>
        <v>57.34</v>
      </c>
      <c r="F4" s="194">
        <f>PPCL_NG!Q4+PPCL_Spot!Q4+GT_NG!Q4+GT_Spot!Q4+Bawana_NG!Q4+Bawana_RLNG!Q4+Bawana_Spot!Q4</f>
        <v>57.464064510385455</v>
      </c>
      <c r="G4" s="195">
        <f t="shared" si="1"/>
        <v>-0.12406451038545185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21.6</v>
      </c>
      <c r="L4" s="194">
        <f>PPCL_NG!S4+PPCL_Spot!S4+GT_NG!S4+GT_Spot!S4+Bawana_NG!S4+Bawana_RLNG!S4+Bawana_Spot!S4</f>
        <v>21.627502023073941</v>
      </c>
      <c r="M4" s="195">
        <f t="shared" si="3"/>
        <v>-2.7502023073939341E-2</v>
      </c>
      <c r="N4" s="194">
        <f>PPCL_NG!M4+PPCL_Spot!M4+GT_NG!M4+GT_Spot!M4+Bawana_NG!M4+Bawana_RLNG!M4+Bawana_Spot!M4</f>
        <v>70.13</v>
      </c>
      <c r="O4" s="194">
        <f>PPCL_NG!T4+PPCL_Spot!T4+GT_NG!T4+GT_Spot!T4+Bawana_NG!T4+Bawana_RLNG!T4+Bawana_Spot!T4</f>
        <v>70.291704008002327</v>
      </c>
      <c r="P4" s="195">
        <f t="shared" si="4"/>
        <v>-0.16170400800233153</v>
      </c>
      <c r="Q4" s="195">
        <f t="shared" ref="Q4:Q67" si="5">D4+G4+J4+M4+P4</f>
        <v>-0.53999999999997961</v>
      </c>
    </row>
    <row r="5" spans="1:17">
      <c r="A5" s="34" t="s">
        <v>47</v>
      </c>
      <c r="B5" s="194">
        <f>PPCL_NG!I5+PPCL_Spot!I5+GT_NG!I5+GT_Spot!I5+Bawana_NG!I5+Bawana_RLNG!I5+Bawana_Spot!I5</f>
        <v>100.00999999999999</v>
      </c>
      <c r="C5" s="194">
        <f>PPCL_NG!P5+PPCL_Spot!P5+GT_NG!P5+GT_Spot!P5+Bawana_NG!P5+Bawana_RLNG!P5+Bawana_Spot!P5</f>
        <v>100.23649798777301</v>
      </c>
      <c r="D5" s="195">
        <f t="shared" si="0"/>
        <v>-0.22649798777301555</v>
      </c>
      <c r="E5" s="194">
        <f>PPCL_NG!J5+PPCL_Spot!J5+GT_NG!J5+GT_Spot!J5+Bawana_NG!J5+Bawana_RLNG!J5+Bawana_Spot!J5</f>
        <v>57.34</v>
      </c>
      <c r="F5" s="194">
        <f>PPCL_NG!Q5+PPCL_Spot!Q5+GT_NG!Q5+GT_Spot!Q5+Bawana_NG!Q5+Bawana_RLNG!Q5+Bawana_Spot!Q5</f>
        <v>57.464064510385455</v>
      </c>
      <c r="G5" s="195">
        <f t="shared" si="1"/>
        <v>-0.12406451038545185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21.6</v>
      </c>
      <c r="L5" s="194">
        <f>PPCL_NG!S5+PPCL_Spot!S5+GT_NG!S5+GT_Spot!S5+Bawana_NG!S5+Bawana_RLNG!S5+Bawana_Spot!S5</f>
        <v>21.627502023073941</v>
      </c>
      <c r="M5" s="195">
        <f t="shared" si="3"/>
        <v>-2.7502023073939341E-2</v>
      </c>
      <c r="N5" s="194">
        <f>PPCL_NG!M5+PPCL_Spot!M5+GT_NG!M5+GT_Spot!M5+Bawana_NG!M5+Bawana_RLNG!M5+Bawana_Spot!M5</f>
        <v>70.13</v>
      </c>
      <c r="O5" s="194">
        <f>PPCL_NG!T5+PPCL_Spot!T5+GT_NG!T5+GT_Spot!T5+Bawana_NG!T5+Bawana_RLNG!T5+Bawana_Spot!T5</f>
        <v>70.291704008002327</v>
      </c>
      <c r="P5" s="195">
        <f t="shared" si="4"/>
        <v>-0.16170400800233153</v>
      </c>
      <c r="Q5" s="195">
        <f t="shared" si="5"/>
        <v>-0.53999999999997961</v>
      </c>
    </row>
    <row r="6" spans="1:17">
      <c r="A6" s="34" t="s">
        <v>48</v>
      </c>
      <c r="B6" s="194">
        <f>PPCL_NG!I6+PPCL_Spot!I6+GT_NG!I6+GT_Spot!I6+Bawana_NG!I6+Bawana_RLNG!I6+Bawana_Spot!I6</f>
        <v>100.00999999999999</v>
      </c>
      <c r="C6" s="194">
        <f>PPCL_NG!P6+PPCL_Spot!P6+GT_NG!P6+GT_Spot!P6+Bawana_NG!P6+Bawana_RLNG!P6+Bawana_Spot!P6</f>
        <v>100.23649798777301</v>
      </c>
      <c r="D6" s="195">
        <f t="shared" si="0"/>
        <v>-0.22649798777301555</v>
      </c>
      <c r="E6" s="194">
        <f>PPCL_NG!J6+PPCL_Spot!J6+GT_NG!J6+GT_Spot!J6+Bawana_NG!J6+Bawana_RLNG!J6+Bawana_Spot!J6</f>
        <v>57.34</v>
      </c>
      <c r="F6" s="194">
        <f>PPCL_NG!Q6+PPCL_Spot!Q6+GT_NG!Q6+GT_Spot!Q6+Bawana_NG!Q6+Bawana_RLNG!Q6+Bawana_Spot!Q6</f>
        <v>57.464064510385455</v>
      </c>
      <c r="G6" s="195">
        <f t="shared" si="1"/>
        <v>-0.12406451038545185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21.6</v>
      </c>
      <c r="L6" s="194">
        <f>PPCL_NG!S6+PPCL_Spot!S6+GT_NG!S6+GT_Spot!S6+Bawana_NG!S6+Bawana_RLNG!S6+Bawana_Spot!S6</f>
        <v>21.627502023073941</v>
      </c>
      <c r="M6" s="195">
        <f t="shared" si="3"/>
        <v>-2.7502023073939341E-2</v>
      </c>
      <c r="N6" s="194">
        <f>PPCL_NG!M6+PPCL_Spot!M6+GT_NG!M6+GT_Spot!M6+Bawana_NG!M6+Bawana_RLNG!M6+Bawana_Spot!M6</f>
        <v>70.13</v>
      </c>
      <c r="O6" s="194">
        <f>PPCL_NG!T6+PPCL_Spot!T6+GT_NG!T6+GT_Spot!T6+Bawana_NG!T6+Bawana_RLNG!T6+Bawana_Spot!T6</f>
        <v>70.291704008002327</v>
      </c>
      <c r="P6" s="195">
        <f t="shared" si="4"/>
        <v>-0.16170400800233153</v>
      </c>
      <c r="Q6" s="195">
        <f t="shared" si="5"/>
        <v>-0.53999999999997961</v>
      </c>
    </row>
    <row r="7" spans="1:17">
      <c r="A7" s="34" t="s">
        <v>49</v>
      </c>
      <c r="B7" s="194">
        <f>PPCL_NG!I7+PPCL_Spot!I7+GT_NG!I7+GT_Spot!I7+Bawana_NG!I7+Bawana_RLNG!I7+Bawana_Spot!I7</f>
        <v>100.00999999999999</v>
      </c>
      <c r="C7" s="194">
        <f>PPCL_NG!P7+PPCL_Spot!P7+GT_NG!P7+GT_Spot!P7+Bawana_NG!P7+Bawana_RLNG!P7+Bawana_Spot!P7</f>
        <v>100.23649798777301</v>
      </c>
      <c r="D7" s="195">
        <f t="shared" si="0"/>
        <v>-0.22649798777301555</v>
      </c>
      <c r="E7" s="194">
        <f>PPCL_NG!J7+PPCL_Spot!J7+GT_NG!J7+GT_Spot!J7+Bawana_NG!J7+Bawana_RLNG!J7+Bawana_Spot!J7</f>
        <v>57.34</v>
      </c>
      <c r="F7" s="194">
        <f>PPCL_NG!Q7+PPCL_Spot!Q7+GT_NG!Q7+GT_Spot!Q7+Bawana_NG!Q7+Bawana_RLNG!Q7+Bawana_Spot!Q7</f>
        <v>57.464064510385455</v>
      </c>
      <c r="G7" s="195">
        <f t="shared" si="1"/>
        <v>-0.12406451038545185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21.6</v>
      </c>
      <c r="L7" s="194">
        <f>PPCL_NG!S7+PPCL_Spot!S7+GT_NG!S7+GT_Spot!S7+Bawana_NG!S7+Bawana_RLNG!S7+Bawana_Spot!S7</f>
        <v>21.627502023073941</v>
      </c>
      <c r="M7" s="195">
        <f t="shared" si="3"/>
        <v>-2.7502023073939341E-2</v>
      </c>
      <c r="N7" s="194">
        <f>PPCL_NG!M7+PPCL_Spot!M7+GT_NG!M7+GT_Spot!M7+Bawana_NG!M7+Bawana_RLNG!M7+Bawana_Spot!M7</f>
        <v>70.13</v>
      </c>
      <c r="O7" s="194">
        <f>PPCL_NG!T7+PPCL_Spot!T7+GT_NG!T7+GT_Spot!T7+Bawana_NG!T7+Bawana_RLNG!T7+Bawana_Spot!T7</f>
        <v>70.291704008002327</v>
      </c>
      <c r="P7" s="195">
        <f t="shared" si="4"/>
        <v>-0.16170400800233153</v>
      </c>
      <c r="Q7" s="195">
        <f t="shared" si="5"/>
        <v>-0.53999999999997961</v>
      </c>
    </row>
    <row r="8" spans="1:17">
      <c r="A8" s="34" t="s">
        <v>50</v>
      </c>
      <c r="B8" s="194">
        <f>PPCL_NG!I8+PPCL_Spot!I8+GT_NG!I8+GT_Spot!I8+Bawana_NG!I8+Bawana_RLNG!I8+Bawana_Spot!I8</f>
        <v>100.00999999999999</v>
      </c>
      <c r="C8" s="194">
        <f>PPCL_NG!P8+PPCL_Spot!P8+GT_NG!P8+GT_Spot!P8+Bawana_NG!P8+Bawana_RLNG!P8+Bawana_Spot!P8</f>
        <v>100.23649798777301</v>
      </c>
      <c r="D8" s="195">
        <f t="shared" si="0"/>
        <v>-0.22649798777301555</v>
      </c>
      <c r="E8" s="194">
        <f>PPCL_NG!J8+PPCL_Spot!J8+GT_NG!J8+GT_Spot!J8+Bawana_NG!J8+Bawana_RLNG!J8+Bawana_Spot!J8</f>
        <v>57.34</v>
      </c>
      <c r="F8" s="194">
        <f>PPCL_NG!Q8+PPCL_Spot!Q8+GT_NG!Q8+GT_Spot!Q8+Bawana_NG!Q8+Bawana_RLNG!Q8+Bawana_Spot!Q8</f>
        <v>57.464064510385455</v>
      </c>
      <c r="G8" s="195">
        <f t="shared" si="1"/>
        <v>-0.12406451038545185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21.6</v>
      </c>
      <c r="L8" s="194">
        <f>PPCL_NG!S8+PPCL_Spot!S8+GT_NG!S8+GT_Spot!S8+Bawana_NG!S8+Bawana_RLNG!S8+Bawana_Spot!S8</f>
        <v>21.627502023073941</v>
      </c>
      <c r="M8" s="195">
        <f t="shared" si="3"/>
        <v>-2.7502023073939341E-2</v>
      </c>
      <c r="N8" s="194">
        <f>PPCL_NG!M8+PPCL_Spot!M8+GT_NG!M8+GT_Spot!M8+Bawana_NG!M8+Bawana_RLNG!M8+Bawana_Spot!M8</f>
        <v>70.13</v>
      </c>
      <c r="O8" s="194">
        <f>PPCL_NG!T8+PPCL_Spot!T8+GT_NG!T8+GT_Spot!T8+Bawana_NG!T8+Bawana_RLNG!T8+Bawana_Spot!T8</f>
        <v>70.291704008002327</v>
      </c>
      <c r="P8" s="195">
        <f t="shared" si="4"/>
        <v>-0.16170400800233153</v>
      </c>
      <c r="Q8" s="195">
        <f t="shared" si="5"/>
        <v>-0.53999999999997961</v>
      </c>
    </row>
    <row r="9" spans="1:17">
      <c r="A9" s="34" t="s">
        <v>51</v>
      </c>
      <c r="B9" s="194">
        <f>PPCL_NG!I9+PPCL_Spot!I9+GT_NG!I9+GT_Spot!I9+Bawana_NG!I9+Bawana_RLNG!I9+Bawana_Spot!I9</f>
        <v>100.00999999999999</v>
      </c>
      <c r="C9" s="194">
        <f>PPCL_NG!P9+PPCL_Spot!P9+GT_NG!P9+GT_Spot!P9+Bawana_NG!P9+Bawana_RLNG!P9+Bawana_Spot!P9</f>
        <v>100.23649798777301</v>
      </c>
      <c r="D9" s="195">
        <f t="shared" si="0"/>
        <v>-0.22649798777301555</v>
      </c>
      <c r="E9" s="194">
        <f>PPCL_NG!J9+PPCL_Spot!J9+GT_NG!J9+GT_Spot!J9+Bawana_NG!J9+Bawana_RLNG!J9+Bawana_Spot!J9</f>
        <v>57.34</v>
      </c>
      <c r="F9" s="194">
        <f>PPCL_NG!Q9+PPCL_Spot!Q9+GT_NG!Q9+GT_Spot!Q9+Bawana_NG!Q9+Bawana_RLNG!Q9+Bawana_Spot!Q9</f>
        <v>57.464064510385455</v>
      </c>
      <c r="G9" s="195">
        <f t="shared" si="1"/>
        <v>-0.12406451038545185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21.6</v>
      </c>
      <c r="L9" s="194">
        <f>PPCL_NG!S9+PPCL_Spot!S9+GT_NG!S9+GT_Spot!S9+Bawana_NG!S9+Bawana_RLNG!S9+Bawana_Spot!S9</f>
        <v>21.627502023073941</v>
      </c>
      <c r="M9" s="195">
        <f t="shared" si="3"/>
        <v>-2.7502023073939341E-2</v>
      </c>
      <c r="N9" s="194">
        <f>PPCL_NG!M9+PPCL_Spot!M9+GT_NG!M9+GT_Spot!M9+Bawana_NG!M9+Bawana_RLNG!M9+Bawana_Spot!M9</f>
        <v>70.13</v>
      </c>
      <c r="O9" s="194">
        <f>PPCL_NG!T9+PPCL_Spot!T9+GT_NG!T9+GT_Spot!T9+Bawana_NG!T9+Bawana_RLNG!T9+Bawana_Spot!T9</f>
        <v>70.291704008002327</v>
      </c>
      <c r="P9" s="195">
        <f t="shared" si="4"/>
        <v>-0.16170400800233153</v>
      </c>
      <c r="Q9" s="195">
        <f t="shared" si="5"/>
        <v>-0.53999999999997961</v>
      </c>
    </row>
    <row r="10" spans="1:17">
      <c r="A10" s="34" t="s">
        <v>52</v>
      </c>
      <c r="B10" s="194">
        <f>PPCL_NG!I10+PPCL_Spot!I10+GT_NG!I10+GT_Spot!I10+Bawana_NG!I10+Bawana_RLNG!I10+Bawana_Spot!I10</f>
        <v>100.00999999999999</v>
      </c>
      <c r="C10" s="194">
        <f>PPCL_NG!P10+PPCL_Spot!P10+GT_NG!P10+GT_Spot!P10+Bawana_NG!P10+Bawana_RLNG!P10+Bawana_Spot!P10</f>
        <v>100.23649798777301</v>
      </c>
      <c r="D10" s="195">
        <f t="shared" si="0"/>
        <v>-0.22649798777301555</v>
      </c>
      <c r="E10" s="194">
        <f>PPCL_NG!J10+PPCL_Spot!J10+GT_NG!J10+GT_Spot!J10+Bawana_NG!J10+Bawana_RLNG!J10+Bawana_Spot!J10</f>
        <v>57.34</v>
      </c>
      <c r="F10" s="194">
        <f>PPCL_NG!Q10+PPCL_Spot!Q10+GT_NG!Q10+GT_Spot!Q10+Bawana_NG!Q10+Bawana_RLNG!Q10+Bawana_Spot!Q10</f>
        <v>57.464064510385455</v>
      </c>
      <c r="G10" s="195">
        <f t="shared" si="1"/>
        <v>-0.12406451038545185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21.6</v>
      </c>
      <c r="L10" s="194">
        <f>PPCL_NG!S10+PPCL_Spot!S10+GT_NG!S10+GT_Spot!S10+Bawana_NG!S10+Bawana_RLNG!S10+Bawana_Spot!S10</f>
        <v>21.627502023073941</v>
      </c>
      <c r="M10" s="195">
        <f t="shared" si="3"/>
        <v>-2.7502023073939341E-2</v>
      </c>
      <c r="N10" s="194">
        <f>PPCL_NG!M10+PPCL_Spot!M10+GT_NG!M10+GT_Spot!M10+Bawana_NG!M10+Bawana_RLNG!M10+Bawana_Spot!M10</f>
        <v>70.13</v>
      </c>
      <c r="O10" s="194">
        <f>PPCL_NG!T10+PPCL_Spot!T10+GT_NG!T10+GT_Spot!T10+Bawana_NG!T10+Bawana_RLNG!T10+Bawana_Spot!T10</f>
        <v>70.291704008002327</v>
      </c>
      <c r="P10" s="195">
        <f t="shared" si="4"/>
        <v>-0.16170400800233153</v>
      </c>
      <c r="Q10" s="195">
        <f t="shared" si="5"/>
        <v>-0.53999999999997961</v>
      </c>
    </row>
    <row r="11" spans="1:17">
      <c r="A11" s="34" t="s">
        <v>53</v>
      </c>
      <c r="B11" s="194">
        <f>PPCL_NG!I11+PPCL_Spot!I11+GT_NG!I11+GT_Spot!I11+Bawana_NG!I11+Bawana_RLNG!I11+Bawana_Spot!I11</f>
        <v>100.00999999999999</v>
      </c>
      <c r="C11" s="194">
        <f>PPCL_NG!P11+PPCL_Spot!P11+GT_NG!P11+GT_Spot!P11+Bawana_NG!P11+Bawana_RLNG!P11+Bawana_Spot!P11</f>
        <v>100.23649798777301</v>
      </c>
      <c r="D11" s="195">
        <f t="shared" si="0"/>
        <v>-0.22649798777301555</v>
      </c>
      <c r="E11" s="194">
        <f>PPCL_NG!J11+PPCL_Spot!J11+GT_NG!J11+GT_Spot!J11+Bawana_NG!J11+Bawana_RLNG!J11+Bawana_Spot!J11</f>
        <v>57.34</v>
      </c>
      <c r="F11" s="194">
        <f>PPCL_NG!Q11+PPCL_Spot!Q11+GT_NG!Q11+GT_Spot!Q11+Bawana_NG!Q11+Bawana_RLNG!Q11+Bawana_Spot!Q11</f>
        <v>57.464064510385455</v>
      </c>
      <c r="G11" s="195">
        <f t="shared" si="1"/>
        <v>-0.12406451038545185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21.6</v>
      </c>
      <c r="L11" s="194">
        <f>PPCL_NG!S11+PPCL_Spot!S11+GT_NG!S11+GT_Spot!S11+Bawana_NG!S11+Bawana_RLNG!S11+Bawana_Spot!S11</f>
        <v>21.627502023073941</v>
      </c>
      <c r="M11" s="195">
        <f t="shared" si="3"/>
        <v>-2.7502023073939341E-2</v>
      </c>
      <c r="N11" s="194">
        <f>PPCL_NG!M11+PPCL_Spot!M11+GT_NG!M11+GT_Spot!M11+Bawana_NG!M11+Bawana_RLNG!M11+Bawana_Spot!M11</f>
        <v>70.13</v>
      </c>
      <c r="O11" s="194">
        <f>PPCL_NG!T11+PPCL_Spot!T11+GT_NG!T11+GT_Spot!T11+Bawana_NG!T11+Bawana_RLNG!T11+Bawana_Spot!T11</f>
        <v>70.291704008002327</v>
      </c>
      <c r="P11" s="195">
        <f t="shared" si="4"/>
        <v>-0.16170400800233153</v>
      </c>
      <c r="Q11" s="195">
        <f t="shared" si="5"/>
        <v>-0.53999999999997961</v>
      </c>
    </row>
    <row r="12" spans="1:17">
      <c r="A12" s="34" t="s">
        <v>54</v>
      </c>
      <c r="B12" s="194">
        <f>PPCL_NG!I12+PPCL_Spot!I12+GT_NG!I12+GT_Spot!I12+Bawana_NG!I12+Bawana_RLNG!I12+Bawana_Spot!I12</f>
        <v>100.00999999999999</v>
      </c>
      <c r="C12" s="194">
        <f>PPCL_NG!P12+PPCL_Spot!P12+GT_NG!P12+GT_Spot!P12+Bawana_NG!P12+Bawana_RLNG!P12+Bawana_Spot!P12</f>
        <v>100.23649798777301</v>
      </c>
      <c r="D12" s="195">
        <f t="shared" si="0"/>
        <v>-0.22649798777301555</v>
      </c>
      <c r="E12" s="194">
        <f>PPCL_NG!J12+PPCL_Spot!J12+GT_NG!J12+GT_Spot!J12+Bawana_NG!J12+Bawana_RLNG!J12+Bawana_Spot!J12</f>
        <v>57.34</v>
      </c>
      <c r="F12" s="194">
        <f>PPCL_NG!Q12+PPCL_Spot!Q12+GT_NG!Q12+GT_Spot!Q12+Bawana_NG!Q12+Bawana_RLNG!Q12+Bawana_Spot!Q12</f>
        <v>57.464064510385455</v>
      </c>
      <c r="G12" s="195">
        <f t="shared" si="1"/>
        <v>-0.12406451038545185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21.6</v>
      </c>
      <c r="L12" s="194">
        <f>PPCL_NG!S12+PPCL_Spot!S12+GT_NG!S12+GT_Spot!S12+Bawana_NG!S12+Bawana_RLNG!S12+Bawana_Spot!S12</f>
        <v>21.627502023073941</v>
      </c>
      <c r="M12" s="195">
        <f t="shared" si="3"/>
        <v>-2.7502023073939341E-2</v>
      </c>
      <c r="N12" s="194">
        <f>PPCL_NG!M12+PPCL_Spot!M12+GT_NG!M12+GT_Spot!M12+Bawana_NG!M12+Bawana_RLNG!M12+Bawana_Spot!M12</f>
        <v>70.13</v>
      </c>
      <c r="O12" s="194">
        <f>PPCL_NG!T12+PPCL_Spot!T12+GT_NG!T12+GT_Spot!T12+Bawana_NG!T12+Bawana_RLNG!T12+Bawana_Spot!T12</f>
        <v>70.291704008002327</v>
      </c>
      <c r="P12" s="195">
        <f t="shared" si="4"/>
        <v>-0.16170400800233153</v>
      </c>
      <c r="Q12" s="195">
        <f t="shared" si="5"/>
        <v>-0.53999999999997961</v>
      </c>
    </row>
    <row r="13" spans="1:17">
      <c r="A13" s="34" t="s">
        <v>55</v>
      </c>
      <c r="B13" s="194">
        <f>PPCL_NG!I13+PPCL_Spot!I13+GT_NG!I13+GT_Spot!I13+Bawana_NG!I13+Bawana_RLNG!I13+Bawana_Spot!I13</f>
        <v>100.00999999999999</v>
      </c>
      <c r="C13" s="194">
        <f>PPCL_NG!P13+PPCL_Spot!P13+GT_NG!P13+GT_Spot!P13+Bawana_NG!P13+Bawana_RLNG!P13+Bawana_Spot!P13</f>
        <v>100.23649798777301</v>
      </c>
      <c r="D13" s="195">
        <f t="shared" si="0"/>
        <v>-0.22649798777301555</v>
      </c>
      <c r="E13" s="194">
        <f>PPCL_NG!J13+PPCL_Spot!J13+GT_NG!J13+GT_Spot!J13+Bawana_NG!J13+Bawana_RLNG!J13+Bawana_Spot!J13</f>
        <v>57.34</v>
      </c>
      <c r="F13" s="194">
        <f>PPCL_NG!Q13+PPCL_Spot!Q13+GT_NG!Q13+GT_Spot!Q13+Bawana_NG!Q13+Bawana_RLNG!Q13+Bawana_Spot!Q13</f>
        <v>57.464064510385455</v>
      </c>
      <c r="G13" s="195">
        <f t="shared" si="1"/>
        <v>-0.12406451038545185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21.6</v>
      </c>
      <c r="L13" s="194">
        <f>PPCL_NG!S13+PPCL_Spot!S13+GT_NG!S13+GT_Spot!S13+Bawana_NG!S13+Bawana_RLNG!S13+Bawana_Spot!S13</f>
        <v>21.627502023073941</v>
      </c>
      <c r="M13" s="195">
        <f t="shared" si="3"/>
        <v>-2.7502023073939341E-2</v>
      </c>
      <c r="N13" s="194">
        <f>PPCL_NG!M13+PPCL_Spot!M13+GT_NG!M13+GT_Spot!M13+Bawana_NG!M13+Bawana_RLNG!M13+Bawana_Spot!M13</f>
        <v>70.13</v>
      </c>
      <c r="O13" s="194">
        <f>PPCL_NG!T13+PPCL_Spot!T13+GT_NG!T13+GT_Spot!T13+Bawana_NG!T13+Bawana_RLNG!T13+Bawana_Spot!T13</f>
        <v>70.291704008002327</v>
      </c>
      <c r="P13" s="195">
        <f t="shared" si="4"/>
        <v>-0.16170400800233153</v>
      </c>
      <c r="Q13" s="195">
        <f t="shared" si="5"/>
        <v>-0.53999999999997961</v>
      </c>
    </row>
    <row r="14" spans="1:17">
      <c r="A14" s="34" t="s">
        <v>56</v>
      </c>
      <c r="B14" s="194">
        <f>PPCL_NG!I14+PPCL_Spot!I14+GT_NG!I14+GT_Spot!I14+Bawana_NG!I14+Bawana_RLNG!I14+Bawana_Spot!I14</f>
        <v>100.00999999999999</v>
      </c>
      <c r="C14" s="194">
        <f>PPCL_NG!P14+PPCL_Spot!P14+GT_NG!P14+GT_Spot!P14+Bawana_NG!P14+Bawana_RLNG!P14+Bawana_Spot!P14</f>
        <v>100.23649798777301</v>
      </c>
      <c r="D14" s="195">
        <f t="shared" si="0"/>
        <v>-0.22649798777301555</v>
      </c>
      <c r="E14" s="194">
        <f>PPCL_NG!J14+PPCL_Spot!J14+GT_NG!J14+GT_Spot!J14+Bawana_NG!J14+Bawana_RLNG!J14+Bawana_Spot!J14</f>
        <v>57.34</v>
      </c>
      <c r="F14" s="194">
        <f>PPCL_NG!Q14+PPCL_Spot!Q14+GT_NG!Q14+GT_Spot!Q14+Bawana_NG!Q14+Bawana_RLNG!Q14+Bawana_Spot!Q14</f>
        <v>57.464064510385455</v>
      </c>
      <c r="G14" s="195">
        <f t="shared" si="1"/>
        <v>-0.12406451038545185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21.6</v>
      </c>
      <c r="L14" s="194">
        <f>PPCL_NG!S14+PPCL_Spot!S14+GT_NG!S14+GT_Spot!S14+Bawana_NG!S14+Bawana_RLNG!S14+Bawana_Spot!S14</f>
        <v>21.627502023073941</v>
      </c>
      <c r="M14" s="195">
        <f t="shared" si="3"/>
        <v>-2.7502023073939341E-2</v>
      </c>
      <c r="N14" s="194">
        <f>PPCL_NG!M14+PPCL_Spot!M14+GT_NG!M14+GT_Spot!M14+Bawana_NG!M14+Bawana_RLNG!M14+Bawana_Spot!M14</f>
        <v>70.13</v>
      </c>
      <c r="O14" s="194">
        <f>PPCL_NG!T14+PPCL_Spot!T14+GT_NG!T14+GT_Spot!T14+Bawana_NG!T14+Bawana_RLNG!T14+Bawana_Spot!T14</f>
        <v>70.291704008002327</v>
      </c>
      <c r="P14" s="195">
        <f t="shared" si="4"/>
        <v>-0.16170400800233153</v>
      </c>
      <c r="Q14" s="195">
        <f t="shared" si="5"/>
        <v>-0.53999999999997961</v>
      </c>
    </row>
    <row r="15" spans="1:17">
      <c r="A15" s="34" t="s">
        <v>57</v>
      </c>
      <c r="B15" s="194">
        <f>PPCL_NG!I15+PPCL_Spot!I15+GT_NG!I15+GT_Spot!I15+Bawana_NG!I15+Bawana_RLNG!I15+Bawana_Spot!I15</f>
        <v>100.00999999999999</v>
      </c>
      <c r="C15" s="194">
        <f>PPCL_NG!P15+PPCL_Spot!P15+GT_NG!P15+GT_Spot!P15+Bawana_NG!P15+Bawana_RLNG!P15+Bawana_Spot!P15</f>
        <v>100.23649798777301</v>
      </c>
      <c r="D15" s="195">
        <f t="shared" si="0"/>
        <v>-0.22649798777301555</v>
      </c>
      <c r="E15" s="194">
        <f>PPCL_NG!J15+PPCL_Spot!J15+GT_NG!J15+GT_Spot!J15+Bawana_NG!J15+Bawana_RLNG!J15+Bawana_Spot!J15</f>
        <v>57.34</v>
      </c>
      <c r="F15" s="194">
        <f>PPCL_NG!Q15+PPCL_Spot!Q15+GT_NG!Q15+GT_Spot!Q15+Bawana_NG!Q15+Bawana_RLNG!Q15+Bawana_Spot!Q15</f>
        <v>57.464064510385455</v>
      </c>
      <c r="G15" s="195">
        <f t="shared" si="1"/>
        <v>-0.12406451038545185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21.6</v>
      </c>
      <c r="L15" s="194">
        <f>PPCL_NG!S15+PPCL_Spot!S15+GT_NG!S15+GT_Spot!S15+Bawana_NG!S15+Bawana_RLNG!S15+Bawana_Spot!S15</f>
        <v>21.627502023073941</v>
      </c>
      <c r="M15" s="195">
        <f t="shared" si="3"/>
        <v>-2.7502023073939341E-2</v>
      </c>
      <c r="N15" s="194">
        <f>PPCL_NG!M15+PPCL_Spot!M15+GT_NG!M15+GT_Spot!M15+Bawana_NG!M15+Bawana_RLNG!M15+Bawana_Spot!M15</f>
        <v>70.13</v>
      </c>
      <c r="O15" s="194">
        <f>PPCL_NG!T15+PPCL_Spot!T15+GT_NG!T15+GT_Spot!T15+Bawana_NG!T15+Bawana_RLNG!T15+Bawana_Spot!T15</f>
        <v>70.291704008002327</v>
      </c>
      <c r="P15" s="195">
        <f t="shared" si="4"/>
        <v>-0.16170400800233153</v>
      </c>
      <c r="Q15" s="195">
        <f t="shared" si="5"/>
        <v>-0.53999999999997961</v>
      </c>
    </row>
    <row r="16" spans="1:17">
      <c r="A16" s="34" t="s">
        <v>58</v>
      </c>
      <c r="B16" s="194">
        <f>PPCL_NG!I16+PPCL_Spot!I16+GT_NG!I16+GT_Spot!I16+Bawana_NG!I16+Bawana_RLNG!I16+Bawana_Spot!I16</f>
        <v>100.00999999999999</v>
      </c>
      <c r="C16" s="194">
        <f>PPCL_NG!P16+PPCL_Spot!P16+GT_NG!P16+GT_Spot!P16+Bawana_NG!P16+Bawana_RLNG!P16+Bawana_Spot!P16</f>
        <v>100.23649798777301</v>
      </c>
      <c r="D16" s="195">
        <f t="shared" si="0"/>
        <v>-0.22649798777301555</v>
      </c>
      <c r="E16" s="194">
        <f>PPCL_NG!J16+PPCL_Spot!J16+GT_NG!J16+GT_Spot!J16+Bawana_NG!J16+Bawana_RLNG!J16+Bawana_Spot!J16</f>
        <v>57.34</v>
      </c>
      <c r="F16" s="194">
        <f>PPCL_NG!Q16+PPCL_Spot!Q16+GT_NG!Q16+GT_Spot!Q16+Bawana_NG!Q16+Bawana_RLNG!Q16+Bawana_Spot!Q16</f>
        <v>57.464064510385455</v>
      </c>
      <c r="G16" s="195">
        <f t="shared" si="1"/>
        <v>-0.12406451038545185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21.6</v>
      </c>
      <c r="L16" s="194">
        <f>PPCL_NG!S16+PPCL_Spot!S16+GT_NG!S16+GT_Spot!S16+Bawana_NG!S16+Bawana_RLNG!S16+Bawana_Spot!S16</f>
        <v>21.627502023073941</v>
      </c>
      <c r="M16" s="195">
        <f t="shared" si="3"/>
        <v>-2.7502023073939341E-2</v>
      </c>
      <c r="N16" s="194">
        <f>PPCL_NG!M16+PPCL_Spot!M16+GT_NG!M16+GT_Spot!M16+Bawana_NG!M16+Bawana_RLNG!M16+Bawana_Spot!M16</f>
        <v>70.13</v>
      </c>
      <c r="O16" s="194">
        <f>PPCL_NG!T16+PPCL_Spot!T16+GT_NG!T16+GT_Spot!T16+Bawana_NG!T16+Bawana_RLNG!T16+Bawana_Spot!T16</f>
        <v>70.291704008002327</v>
      </c>
      <c r="P16" s="195">
        <f t="shared" si="4"/>
        <v>-0.16170400800233153</v>
      </c>
      <c r="Q16" s="195">
        <f t="shared" si="5"/>
        <v>-0.53999999999997961</v>
      </c>
    </row>
    <row r="17" spans="1:17">
      <c r="A17" s="34" t="s">
        <v>59</v>
      </c>
      <c r="B17" s="194">
        <f>PPCL_NG!I17+PPCL_Spot!I17+GT_NG!I17+GT_Spot!I17+Bawana_NG!I17+Bawana_RLNG!I17+Bawana_Spot!I17</f>
        <v>100.00999999999999</v>
      </c>
      <c r="C17" s="194">
        <f>PPCL_NG!P17+PPCL_Spot!P17+GT_NG!P17+GT_Spot!P17+Bawana_NG!P17+Bawana_RLNG!P17+Bawana_Spot!P17</f>
        <v>100.23649798777301</v>
      </c>
      <c r="D17" s="195">
        <f t="shared" si="0"/>
        <v>-0.22649798777301555</v>
      </c>
      <c r="E17" s="194">
        <f>PPCL_NG!J17+PPCL_Spot!J17+GT_NG!J17+GT_Spot!J17+Bawana_NG!J17+Bawana_RLNG!J17+Bawana_Spot!J17</f>
        <v>57.34</v>
      </c>
      <c r="F17" s="194">
        <f>PPCL_NG!Q17+PPCL_Spot!Q17+GT_NG!Q17+GT_Spot!Q17+Bawana_NG!Q17+Bawana_RLNG!Q17+Bawana_Spot!Q17</f>
        <v>57.464064510385455</v>
      </c>
      <c r="G17" s="195">
        <f t="shared" si="1"/>
        <v>-0.12406451038545185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21.6</v>
      </c>
      <c r="L17" s="194">
        <f>PPCL_NG!S17+PPCL_Spot!S17+GT_NG!S17+GT_Spot!S17+Bawana_NG!S17+Bawana_RLNG!S17+Bawana_Spot!S17</f>
        <v>21.627502023073941</v>
      </c>
      <c r="M17" s="195">
        <f t="shared" si="3"/>
        <v>-2.7502023073939341E-2</v>
      </c>
      <c r="N17" s="194">
        <f>PPCL_NG!M17+PPCL_Spot!M17+GT_NG!M17+GT_Spot!M17+Bawana_NG!M17+Bawana_RLNG!M17+Bawana_Spot!M17</f>
        <v>70.13</v>
      </c>
      <c r="O17" s="194">
        <f>PPCL_NG!T17+PPCL_Spot!T17+GT_NG!T17+GT_Spot!T17+Bawana_NG!T17+Bawana_RLNG!T17+Bawana_Spot!T17</f>
        <v>70.291704008002327</v>
      </c>
      <c r="P17" s="195">
        <f t="shared" si="4"/>
        <v>-0.16170400800233153</v>
      </c>
      <c r="Q17" s="195">
        <f t="shared" si="5"/>
        <v>-0.53999999999997961</v>
      </c>
    </row>
    <row r="18" spans="1:17">
      <c r="A18" s="34" t="s">
        <v>60</v>
      </c>
      <c r="B18" s="194">
        <f>PPCL_NG!I18+PPCL_Spot!I18+GT_NG!I18+GT_Spot!I18+Bawana_NG!I18+Bawana_RLNG!I18+Bawana_Spot!I18</f>
        <v>100.00999999999999</v>
      </c>
      <c r="C18" s="194">
        <f>PPCL_NG!P18+PPCL_Spot!P18+GT_NG!P18+GT_Spot!P18+Bawana_NG!P18+Bawana_RLNG!P18+Bawana_Spot!P18</f>
        <v>100.23649798777301</v>
      </c>
      <c r="D18" s="195">
        <f t="shared" si="0"/>
        <v>-0.22649798777301555</v>
      </c>
      <c r="E18" s="194">
        <f>PPCL_NG!J18+PPCL_Spot!J18+GT_NG!J18+GT_Spot!J18+Bawana_NG!J18+Bawana_RLNG!J18+Bawana_Spot!J18</f>
        <v>57.34</v>
      </c>
      <c r="F18" s="194">
        <f>PPCL_NG!Q18+PPCL_Spot!Q18+GT_NG!Q18+GT_Spot!Q18+Bawana_NG!Q18+Bawana_RLNG!Q18+Bawana_Spot!Q18</f>
        <v>57.464064510385455</v>
      </c>
      <c r="G18" s="195">
        <f t="shared" si="1"/>
        <v>-0.12406451038545185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21.6</v>
      </c>
      <c r="L18" s="194">
        <f>PPCL_NG!S18+PPCL_Spot!S18+GT_NG!S18+GT_Spot!S18+Bawana_NG!S18+Bawana_RLNG!S18+Bawana_Spot!S18</f>
        <v>21.627502023073941</v>
      </c>
      <c r="M18" s="195">
        <f t="shared" si="3"/>
        <v>-2.7502023073939341E-2</v>
      </c>
      <c r="N18" s="194">
        <f>PPCL_NG!M18+PPCL_Spot!M18+GT_NG!M18+GT_Spot!M18+Bawana_NG!M18+Bawana_RLNG!M18+Bawana_Spot!M18</f>
        <v>70.13</v>
      </c>
      <c r="O18" s="194">
        <f>PPCL_NG!T18+PPCL_Spot!T18+GT_NG!T18+GT_Spot!T18+Bawana_NG!T18+Bawana_RLNG!T18+Bawana_Spot!T18</f>
        <v>70.291704008002327</v>
      </c>
      <c r="P18" s="195">
        <f t="shared" si="4"/>
        <v>-0.16170400800233153</v>
      </c>
      <c r="Q18" s="195">
        <f t="shared" si="5"/>
        <v>-0.53999999999997961</v>
      </c>
    </row>
    <row r="19" spans="1:17">
      <c r="A19" s="34" t="s">
        <v>61</v>
      </c>
      <c r="B19" s="194">
        <f>PPCL_NG!I19+PPCL_Spot!I19+GT_NG!I19+GT_Spot!I19+Bawana_NG!I19+Bawana_RLNG!I19+Bawana_Spot!I19</f>
        <v>100.00999999999999</v>
      </c>
      <c r="C19" s="194">
        <f>PPCL_NG!P19+PPCL_Spot!P19+GT_NG!P19+GT_Spot!P19+Bawana_NG!P19+Bawana_RLNG!P19+Bawana_Spot!P19</f>
        <v>100.23649798777301</v>
      </c>
      <c r="D19" s="195">
        <f t="shared" si="0"/>
        <v>-0.22649798777301555</v>
      </c>
      <c r="E19" s="194">
        <f>PPCL_NG!J19+PPCL_Spot!J19+GT_NG!J19+GT_Spot!J19+Bawana_NG!J19+Bawana_RLNG!J19+Bawana_Spot!J19</f>
        <v>57.34</v>
      </c>
      <c r="F19" s="194">
        <f>PPCL_NG!Q19+PPCL_Spot!Q19+GT_NG!Q19+GT_Spot!Q19+Bawana_NG!Q19+Bawana_RLNG!Q19+Bawana_Spot!Q19</f>
        <v>57.464064510385455</v>
      </c>
      <c r="G19" s="195">
        <f t="shared" si="1"/>
        <v>-0.12406451038545185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21.6</v>
      </c>
      <c r="L19" s="194">
        <f>PPCL_NG!S19+PPCL_Spot!S19+GT_NG!S19+GT_Spot!S19+Bawana_NG!S19+Bawana_RLNG!S19+Bawana_Spot!S19</f>
        <v>21.627502023073941</v>
      </c>
      <c r="M19" s="195">
        <f t="shared" si="3"/>
        <v>-2.7502023073939341E-2</v>
      </c>
      <c r="N19" s="194">
        <f>PPCL_NG!M19+PPCL_Spot!M19+GT_NG!M19+GT_Spot!M19+Bawana_NG!M19+Bawana_RLNG!M19+Bawana_Spot!M19</f>
        <v>70.13</v>
      </c>
      <c r="O19" s="194">
        <f>PPCL_NG!T19+PPCL_Spot!T19+GT_NG!T19+GT_Spot!T19+Bawana_NG!T19+Bawana_RLNG!T19+Bawana_Spot!T19</f>
        <v>70.291704008002327</v>
      </c>
      <c r="P19" s="195">
        <f t="shared" si="4"/>
        <v>-0.16170400800233153</v>
      </c>
      <c r="Q19" s="195">
        <f t="shared" si="5"/>
        <v>-0.53999999999997961</v>
      </c>
    </row>
    <row r="20" spans="1:17">
      <c r="A20" s="34" t="s">
        <v>62</v>
      </c>
      <c r="B20" s="194">
        <f>PPCL_NG!I20+PPCL_Spot!I20+GT_NG!I20+GT_Spot!I20+Bawana_NG!I20+Bawana_RLNG!I20+Bawana_Spot!I20</f>
        <v>100.00999999999999</v>
      </c>
      <c r="C20" s="194">
        <f>PPCL_NG!P20+PPCL_Spot!P20+GT_NG!P20+GT_Spot!P20+Bawana_NG!P20+Bawana_RLNG!P20+Bawana_Spot!P20</f>
        <v>100.23649798777301</v>
      </c>
      <c r="D20" s="195">
        <f t="shared" si="0"/>
        <v>-0.22649798777301555</v>
      </c>
      <c r="E20" s="194">
        <f>PPCL_NG!J20+PPCL_Spot!J20+GT_NG!J20+GT_Spot!J20+Bawana_NG!J20+Bawana_RLNG!J20+Bawana_Spot!J20</f>
        <v>57.34</v>
      </c>
      <c r="F20" s="194">
        <f>PPCL_NG!Q20+PPCL_Spot!Q20+GT_NG!Q20+GT_Spot!Q20+Bawana_NG!Q20+Bawana_RLNG!Q20+Bawana_Spot!Q20</f>
        <v>57.464064510385455</v>
      </c>
      <c r="G20" s="195">
        <f t="shared" si="1"/>
        <v>-0.12406451038545185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21.6</v>
      </c>
      <c r="L20" s="194">
        <f>PPCL_NG!S20+PPCL_Spot!S20+GT_NG!S20+GT_Spot!S20+Bawana_NG!S20+Bawana_RLNG!S20+Bawana_Spot!S20</f>
        <v>21.627502023073941</v>
      </c>
      <c r="M20" s="195">
        <f t="shared" si="3"/>
        <v>-2.7502023073939341E-2</v>
      </c>
      <c r="N20" s="194">
        <f>PPCL_NG!M20+PPCL_Spot!M20+GT_NG!M20+GT_Spot!M20+Bawana_NG!M20+Bawana_RLNG!M20+Bawana_Spot!M20</f>
        <v>70.13</v>
      </c>
      <c r="O20" s="194">
        <f>PPCL_NG!T20+PPCL_Spot!T20+GT_NG!T20+GT_Spot!T20+Bawana_NG!T20+Bawana_RLNG!T20+Bawana_Spot!T20</f>
        <v>70.291704008002327</v>
      </c>
      <c r="P20" s="195">
        <f t="shared" si="4"/>
        <v>-0.16170400800233153</v>
      </c>
      <c r="Q20" s="195">
        <f t="shared" si="5"/>
        <v>-0.53999999999997961</v>
      </c>
    </row>
    <row r="21" spans="1:17">
      <c r="A21" s="34" t="s">
        <v>63</v>
      </c>
      <c r="B21" s="194">
        <f>PPCL_NG!I21+PPCL_Spot!I21+GT_NG!I21+GT_Spot!I21+Bawana_NG!I21+Bawana_RLNG!I21+Bawana_Spot!I21</f>
        <v>100.00999999999999</v>
      </c>
      <c r="C21" s="194">
        <f>PPCL_NG!P21+PPCL_Spot!P21+GT_NG!P21+GT_Spot!P21+Bawana_NG!P21+Bawana_RLNG!P21+Bawana_Spot!P21</f>
        <v>100.23649798777301</v>
      </c>
      <c r="D21" s="195">
        <f t="shared" si="0"/>
        <v>-0.22649798777301555</v>
      </c>
      <c r="E21" s="194">
        <f>PPCL_NG!J21+PPCL_Spot!J21+GT_NG!J21+GT_Spot!J21+Bawana_NG!J21+Bawana_RLNG!J21+Bawana_Spot!J21</f>
        <v>57.34</v>
      </c>
      <c r="F21" s="194">
        <f>PPCL_NG!Q21+PPCL_Spot!Q21+GT_NG!Q21+GT_Spot!Q21+Bawana_NG!Q21+Bawana_RLNG!Q21+Bawana_Spot!Q21</f>
        <v>57.464064510385455</v>
      </c>
      <c r="G21" s="195">
        <f t="shared" si="1"/>
        <v>-0.12406451038545185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21.6</v>
      </c>
      <c r="L21" s="194">
        <f>PPCL_NG!S21+PPCL_Spot!S21+GT_NG!S21+GT_Spot!S21+Bawana_NG!S21+Bawana_RLNG!S21+Bawana_Spot!S21</f>
        <v>21.627502023073941</v>
      </c>
      <c r="M21" s="195">
        <f t="shared" si="3"/>
        <v>-2.7502023073939341E-2</v>
      </c>
      <c r="N21" s="194">
        <f>PPCL_NG!M21+PPCL_Spot!M21+GT_NG!M21+GT_Spot!M21+Bawana_NG!M21+Bawana_RLNG!M21+Bawana_Spot!M21</f>
        <v>70.13</v>
      </c>
      <c r="O21" s="194">
        <f>PPCL_NG!T21+PPCL_Spot!T21+GT_NG!T21+GT_Spot!T21+Bawana_NG!T21+Bawana_RLNG!T21+Bawana_Spot!T21</f>
        <v>70.291704008002327</v>
      </c>
      <c r="P21" s="195">
        <f t="shared" si="4"/>
        <v>-0.16170400800233153</v>
      </c>
      <c r="Q21" s="195">
        <f t="shared" si="5"/>
        <v>-0.53999999999997961</v>
      </c>
    </row>
    <row r="22" spans="1:17">
      <c r="A22" s="34" t="s">
        <v>64</v>
      </c>
      <c r="B22" s="194">
        <f>PPCL_NG!I22+PPCL_Spot!I22+GT_NG!I22+GT_Spot!I22+Bawana_NG!I22+Bawana_RLNG!I22+Bawana_Spot!I22</f>
        <v>100.00999999999999</v>
      </c>
      <c r="C22" s="194">
        <f>PPCL_NG!P22+PPCL_Spot!P22+GT_NG!P22+GT_Spot!P22+Bawana_NG!P22+Bawana_RLNG!P22+Bawana_Spot!P22</f>
        <v>100.23649798777301</v>
      </c>
      <c r="D22" s="195">
        <f t="shared" si="0"/>
        <v>-0.22649798777301555</v>
      </c>
      <c r="E22" s="194">
        <f>PPCL_NG!J22+PPCL_Spot!J22+GT_NG!J22+GT_Spot!J22+Bawana_NG!J22+Bawana_RLNG!J22+Bawana_Spot!J22</f>
        <v>57.34</v>
      </c>
      <c r="F22" s="194">
        <f>PPCL_NG!Q22+PPCL_Spot!Q22+GT_NG!Q22+GT_Spot!Q22+Bawana_NG!Q22+Bawana_RLNG!Q22+Bawana_Spot!Q22</f>
        <v>57.464064510385455</v>
      </c>
      <c r="G22" s="195">
        <f t="shared" si="1"/>
        <v>-0.12406451038545185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21.6</v>
      </c>
      <c r="L22" s="194">
        <f>PPCL_NG!S22+PPCL_Spot!S22+GT_NG!S22+GT_Spot!S22+Bawana_NG!S22+Bawana_RLNG!S22+Bawana_Spot!S22</f>
        <v>21.627502023073941</v>
      </c>
      <c r="M22" s="195">
        <f t="shared" si="3"/>
        <v>-2.7502023073939341E-2</v>
      </c>
      <c r="N22" s="194">
        <f>PPCL_NG!M22+PPCL_Spot!M22+GT_NG!M22+GT_Spot!M22+Bawana_NG!M22+Bawana_RLNG!M22+Bawana_Spot!M22</f>
        <v>70.13</v>
      </c>
      <c r="O22" s="194">
        <f>PPCL_NG!T22+PPCL_Spot!T22+GT_NG!T22+GT_Spot!T22+Bawana_NG!T22+Bawana_RLNG!T22+Bawana_Spot!T22</f>
        <v>70.291704008002327</v>
      </c>
      <c r="P22" s="195">
        <f t="shared" si="4"/>
        <v>-0.16170400800233153</v>
      </c>
      <c r="Q22" s="195">
        <f t="shared" si="5"/>
        <v>-0.53999999999997961</v>
      </c>
    </row>
    <row r="23" spans="1:17">
      <c r="A23" s="34" t="s">
        <v>65</v>
      </c>
      <c r="B23" s="194">
        <f>PPCL_NG!I23+PPCL_Spot!I23+GT_NG!I23+GT_Spot!I23+Bawana_NG!I23+Bawana_RLNG!I23+Bawana_Spot!I23</f>
        <v>100.00999999999999</v>
      </c>
      <c r="C23" s="194">
        <f>PPCL_NG!P23+PPCL_Spot!P23+GT_NG!P23+GT_Spot!P23+Bawana_NG!P23+Bawana_RLNG!P23+Bawana_Spot!P23</f>
        <v>100.23649798777301</v>
      </c>
      <c r="D23" s="195">
        <f t="shared" si="0"/>
        <v>-0.22649798777301555</v>
      </c>
      <c r="E23" s="194">
        <f>PPCL_NG!J23+PPCL_Spot!J23+GT_NG!J23+GT_Spot!J23+Bawana_NG!J23+Bawana_RLNG!J23+Bawana_Spot!J23</f>
        <v>57.34</v>
      </c>
      <c r="F23" s="194">
        <f>PPCL_NG!Q23+PPCL_Spot!Q23+GT_NG!Q23+GT_Spot!Q23+Bawana_NG!Q23+Bawana_RLNG!Q23+Bawana_Spot!Q23</f>
        <v>57.464064510385455</v>
      </c>
      <c r="G23" s="195">
        <f t="shared" si="1"/>
        <v>-0.12406451038545185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21.6</v>
      </c>
      <c r="L23" s="194">
        <f>PPCL_NG!S23+PPCL_Spot!S23+GT_NG!S23+GT_Spot!S23+Bawana_NG!S23+Bawana_RLNG!S23+Bawana_Spot!S23</f>
        <v>21.627502023073941</v>
      </c>
      <c r="M23" s="195">
        <f t="shared" si="3"/>
        <v>-2.7502023073939341E-2</v>
      </c>
      <c r="N23" s="194">
        <f>PPCL_NG!M23+PPCL_Spot!M23+GT_NG!M23+GT_Spot!M23+Bawana_NG!M23+Bawana_RLNG!M23+Bawana_Spot!M23</f>
        <v>70.13</v>
      </c>
      <c r="O23" s="194">
        <f>PPCL_NG!T23+PPCL_Spot!T23+GT_NG!T23+GT_Spot!T23+Bawana_NG!T23+Bawana_RLNG!T23+Bawana_Spot!T23</f>
        <v>70.291704008002327</v>
      </c>
      <c r="P23" s="195">
        <f t="shared" si="4"/>
        <v>-0.16170400800233153</v>
      </c>
      <c r="Q23" s="195">
        <f t="shared" si="5"/>
        <v>-0.53999999999997961</v>
      </c>
    </row>
    <row r="24" spans="1:17">
      <c r="A24" s="34" t="s">
        <v>66</v>
      </c>
      <c r="B24" s="194">
        <f>PPCL_NG!I24+PPCL_Spot!I24+GT_NG!I24+GT_Spot!I24+Bawana_NG!I24+Bawana_RLNG!I24+Bawana_Spot!I24</f>
        <v>100.00999999999999</v>
      </c>
      <c r="C24" s="194">
        <f>PPCL_NG!P24+PPCL_Spot!P24+GT_NG!P24+GT_Spot!P24+Bawana_NG!P24+Bawana_RLNG!P24+Bawana_Spot!P24</f>
        <v>100.23649798777301</v>
      </c>
      <c r="D24" s="195">
        <f t="shared" si="0"/>
        <v>-0.22649798777301555</v>
      </c>
      <c r="E24" s="194">
        <f>PPCL_NG!J24+PPCL_Spot!J24+GT_NG!J24+GT_Spot!J24+Bawana_NG!J24+Bawana_RLNG!J24+Bawana_Spot!J24</f>
        <v>57.34</v>
      </c>
      <c r="F24" s="194">
        <f>PPCL_NG!Q24+PPCL_Spot!Q24+GT_NG!Q24+GT_Spot!Q24+Bawana_NG!Q24+Bawana_RLNG!Q24+Bawana_Spot!Q24</f>
        <v>57.464064510385455</v>
      </c>
      <c r="G24" s="195">
        <f t="shared" si="1"/>
        <v>-0.12406451038545185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21.6</v>
      </c>
      <c r="L24" s="194">
        <f>PPCL_NG!S24+PPCL_Spot!S24+GT_NG!S24+GT_Spot!S24+Bawana_NG!S24+Bawana_RLNG!S24+Bawana_Spot!S24</f>
        <v>21.627502023073941</v>
      </c>
      <c r="M24" s="195">
        <f t="shared" si="3"/>
        <v>-2.7502023073939341E-2</v>
      </c>
      <c r="N24" s="194">
        <f>PPCL_NG!M24+PPCL_Spot!M24+GT_NG!M24+GT_Spot!M24+Bawana_NG!M24+Bawana_RLNG!M24+Bawana_Spot!M24</f>
        <v>70.13</v>
      </c>
      <c r="O24" s="194">
        <f>PPCL_NG!T24+PPCL_Spot!T24+GT_NG!T24+GT_Spot!T24+Bawana_NG!T24+Bawana_RLNG!T24+Bawana_Spot!T24</f>
        <v>70.291704008002327</v>
      </c>
      <c r="P24" s="195">
        <f t="shared" si="4"/>
        <v>-0.16170400800233153</v>
      </c>
      <c r="Q24" s="195">
        <f t="shared" si="5"/>
        <v>-0.53999999999997961</v>
      </c>
    </row>
    <row r="25" spans="1:17">
      <c r="A25" s="34" t="s">
        <v>67</v>
      </c>
      <c r="B25" s="194">
        <f>PPCL_NG!I25+PPCL_Spot!I25+GT_NG!I25+GT_Spot!I25+Bawana_NG!I25+Bawana_RLNG!I25+Bawana_Spot!I25</f>
        <v>100.00999999999999</v>
      </c>
      <c r="C25" s="194">
        <f>PPCL_NG!P25+PPCL_Spot!P25+GT_NG!P25+GT_Spot!P25+Bawana_NG!P25+Bawana_RLNG!P25+Bawana_Spot!P25</f>
        <v>100.23649798777301</v>
      </c>
      <c r="D25" s="195">
        <f t="shared" si="0"/>
        <v>-0.22649798777301555</v>
      </c>
      <c r="E25" s="194">
        <f>PPCL_NG!J25+PPCL_Spot!J25+GT_NG!J25+GT_Spot!J25+Bawana_NG!J25+Bawana_RLNG!J25+Bawana_Spot!J25</f>
        <v>57.34</v>
      </c>
      <c r="F25" s="194">
        <f>PPCL_NG!Q25+PPCL_Spot!Q25+GT_NG!Q25+GT_Spot!Q25+Bawana_NG!Q25+Bawana_RLNG!Q25+Bawana_Spot!Q25</f>
        <v>57.464064510385455</v>
      </c>
      <c r="G25" s="195">
        <f t="shared" si="1"/>
        <v>-0.12406451038545185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21.6</v>
      </c>
      <c r="L25" s="194">
        <f>PPCL_NG!S25+PPCL_Spot!S25+GT_NG!S25+GT_Spot!S25+Bawana_NG!S25+Bawana_RLNG!S25+Bawana_Spot!S25</f>
        <v>21.627502023073941</v>
      </c>
      <c r="M25" s="195">
        <f t="shared" si="3"/>
        <v>-2.7502023073939341E-2</v>
      </c>
      <c r="N25" s="194">
        <f>PPCL_NG!M25+PPCL_Spot!M25+GT_NG!M25+GT_Spot!M25+Bawana_NG!M25+Bawana_RLNG!M25+Bawana_Spot!M25</f>
        <v>70.13</v>
      </c>
      <c r="O25" s="194">
        <f>PPCL_NG!T25+PPCL_Spot!T25+GT_NG!T25+GT_Spot!T25+Bawana_NG!T25+Bawana_RLNG!T25+Bawana_Spot!T25</f>
        <v>70.291704008002327</v>
      </c>
      <c r="P25" s="195">
        <f t="shared" si="4"/>
        <v>-0.16170400800233153</v>
      </c>
      <c r="Q25" s="195">
        <f t="shared" si="5"/>
        <v>-0.53999999999997961</v>
      </c>
    </row>
    <row r="26" spans="1:17">
      <c r="A26" s="34" t="s">
        <v>68</v>
      </c>
      <c r="B26" s="194">
        <f>PPCL_NG!I26+PPCL_Spot!I26+GT_NG!I26+GT_Spot!I26+Bawana_NG!I26+Bawana_RLNG!I26+Bawana_Spot!I26</f>
        <v>100.00999999999999</v>
      </c>
      <c r="C26" s="194">
        <f>PPCL_NG!P26+PPCL_Spot!P26+GT_NG!P26+GT_Spot!P26+Bawana_NG!P26+Bawana_RLNG!P26+Bawana_Spot!P26</f>
        <v>100.23649798777301</v>
      </c>
      <c r="D26" s="195">
        <f t="shared" si="0"/>
        <v>-0.22649798777301555</v>
      </c>
      <c r="E26" s="194">
        <f>PPCL_NG!J26+PPCL_Spot!J26+GT_NG!J26+GT_Spot!J26+Bawana_NG!J26+Bawana_RLNG!J26+Bawana_Spot!J26</f>
        <v>57.34</v>
      </c>
      <c r="F26" s="194">
        <f>PPCL_NG!Q26+PPCL_Spot!Q26+GT_NG!Q26+GT_Spot!Q26+Bawana_NG!Q26+Bawana_RLNG!Q26+Bawana_Spot!Q26</f>
        <v>57.464064510385455</v>
      </c>
      <c r="G26" s="195">
        <f t="shared" si="1"/>
        <v>-0.12406451038545185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21.6</v>
      </c>
      <c r="L26" s="194">
        <f>PPCL_NG!S26+PPCL_Spot!S26+GT_NG!S26+GT_Spot!S26+Bawana_NG!S26+Bawana_RLNG!S26+Bawana_Spot!S26</f>
        <v>21.627502023073941</v>
      </c>
      <c r="M26" s="195">
        <f t="shared" si="3"/>
        <v>-2.7502023073939341E-2</v>
      </c>
      <c r="N26" s="194">
        <f>PPCL_NG!M26+PPCL_Spot!M26+GT_NG!M26+GT_Spot!M26+Bawana_NG!M26+Bawana_RLNG!M26+Bawana_Spot!M26</f>
        <v>70.13</v>
      </c>
      <c r="O26" s="194">
        <f>PPCL_NG!T26+PPCL_Spot!T26+GT_NG!T26+GT_Spot!T26+Bawana_NG!T26+Bawana_RLNG!T26+Bawana_Spot!T26</f>
        <v>70.291704008002327</v>
      </c>
      <c r="P26" s="195">
        <f t="shared" si="4"/>
        <v>-0.16170400800233153</v>
      </c>
      <c r="Q26" s="195">
        <f t="shared" si="5"/>
        <v>-0.53999999999997961</v>
      </c>
    </row>
    <row r="27" spans="1:17">
      <c r="A27" s="34" t="s">
        <v>69</v>
      </c>
      <c r="B27" s="194">
        <f>PPCL_NG!I27+PPCL_Spot!I27+GT_NG!I27+GT_Spot!I27+Bawana_NG!I27+Bawana_RLNG!I27+Bawana_Spot!I27</f>
        <v>100.00999999999999</v>
      </c>
      <c r="C27" s="194">
        <f>PPCL_NG!P27+PPCL_Spot!P27+GT_NG!P27+GT_Spot!P27+Bawana_NG!P27+Bawana_RLNG!P27+Bawana_Spot!P27</f>
        <v>100.23649798777301</v>
      </c>
      <c r="D27" s="195">
        <f t="shared" si="0"/>
        <v>-0.22649798777301555</v>
      </c>
      <c r="E27" s="194">
        <f>PPCL_NG!J27+PPCL_Spot!J27+GT_NG!J27+GT_Spot!J27+Bawana_NG!J27+Bawana_RLNG!J27+Bawana_Spot!J27</f>
        <v>57.34</v>
      </c>
      <c r="F27" s="194">
        <f>PPCL_NG!Q27+PPCL_Spot!Q27+GT_NG!Q27+GT_Spot!Q27+Bawana_NG!Q27+Bawana_RLNG!Q27+Bawana_Spot!Q27</f>
        <v>57.464064510385455</v>
      </c>
      <c r="G27" s="195">
        <f t="shared" si="1"/>
        <v>-0.12406451038545185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5.0002314707652413</v>
      </c>
      <c r="J27" s="195">
        <f t="shared" si="2"/>
        <v>-2.3147076524132615E-4</v>
      </c>
      <c r="K27" s="194">
        <f>PPCL_NG!L27+PPCL_Spot!L27+GT_NG!L27+GT_Spot!L27+Bawana_NG!L27+Bawana_RLNG!L27+Bawana_Spot!L27</f>
        <v>21.6</v>
      </c>
      <c r="L27" s="194">
        <f>PPCL_NG!S27+PPCL_Spot!S27+GT_NG!S27+GT_Spot!S27+Bawana_NG!S27+Bawana_RLNG!S27+Bawana_Spot!S27</f>
        <v>21.627502023073941</v>
      </c>
      <c r="M27" s="195">
        <f t="shared" si="3"/>
        <v>-2.7502023073939341E-2</v>
      </c>
      <c r="N27" s="194">
        <f>PPCL_NG!M27+PPCL_Spot!M27+GT_NG!M27+GT_Spot!M27+Bawana_NG!M27+Bawana_RLNG!M27+Bawana_Spot!M27</f>
        <v>70.13</v>
      </c>
      <c r="O27" s="194">
        <f>PPCL_NG!T27+PPCL_Spot!T27+GT_NG!T27+GT_Spot!T27+Bawana_NG!T27+Bawana_RLNG!T27+Bawana_Spot!T27</f>
        <v>70.291704008002327</v>
      </c>
      <c r="P27" s="195">
        <f t="shared" si="4"/>
        <v>-0.16170400800233153</v>
      </c>
      <c r="Q27" s="195">
        <f t="shared" si="5"/>
        <v>-0.53999999999997961</v>
      </c>
    </row>
    <row r="28" spans="1:17">
      <c r="A28" s="34" t="s">
        <v>70</v>
      </c>
      <c r="B28" s="194">
        <f>PPCL_NG!I28+PPCL_Spot!I28+GT_NG!I28+GT_Spot!I28+Bawana_NG!I28+Bawana_RLNG!I28+Bawana_Spot!I28</f>
        <v>100.00999999999999</v>
      </c>
      <c r="C28" s="194">
        <f>PPCL_NG!P28+PPCL_Spot!P28+GT_NG!P28+GT_Spot!P28+Bawana_NG!P28+Bawana_RLNG!P28+Bawana_Spot!P28</f>
        <v>100.23649798777301</v>
      </c>
      <c r="D28" s="195">
        <f t="shared" si="0"/>
        <v>-0.22649798777301555</v>
      </c>
      <c r="E28" s="194">
        <f>PPCL_NG!J28+PPCL_Spot!J28+GT_NG!J28+GT_Spot!J28+Bawana_NG!J28+Bawana_RLNG!J28+Bawana_Spot!J28</f>
        <v>57.34</v>
      </c>
      <c r="F28" s="194">
        <f>PPCL_NG!Q28+PPCL_Spot!Q28+GT_NG!Q28+GT_Spot!Q28+Bawana_NG!Q28+Bawana_RLNG!Q28+Bawana_Spot!Q28</f>
        <v>57.464064510385455</v>
      </c>
      <c r="G28" s="195">
        <f t="shared" si="1"/>
        <v>-0.12406451038545185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5.0002314707652413</v>
      </c>
      <c r="J28" s="195">
        <f t="shared" si="2"/>
        <v>-2.3147076524132615E-4</v>
      </c>
      <c r="K28" s="194">
        <f>PPCL_NG!L28+PPCL_Spot!L28+GT_NG!L28+GT_Spot!L28+Bawana_NG!L28+Bawana_RLNG!L28+Bawana_Spot!L28</f>
        <v>21.6</v>
      </c>
      <c r="L28" s="194">
        <f>PPCL_NG!S28+PPCL_Spot!S28+GT_NG!S28+GT_Spot!S28+Bawana_NG!S28+Bawana_RLNG!S28+Bawana_Spot!S28</f>
        <v>21.627502023073941</v>
      </c>
      <c r="M28" s="195">
        <f t="shared" si="3"/>
        <v>-2.7502023073939341E-2</v>
      </c>
      <c r="N28" s="194">
        <f>PPCL_NG!M28+PPCL_Spot!M28+GT_NG!M28+GT_Spot!M28+Bawana_NG!M28+Bawana_RLNG!M28+Bawana_Spot!M28</f>
        <v>70.13</v>
      </c>
      <c r="O28" s="194">
        <f>PPCL_NG!T28+PPCL_Spot!T28+GT_NG!T28+GT_Spot!T28+Bawana_NG!T28+Bawana_RLNG!T28+Bawana_Spot!T28</f>
        <v>70.291704008002327</v>
      </c>
      <c r="P28" s="195">
        <f t="shared" si="4"/>
        <v>-0.16170400800233153</v>
      </c>
      <c r="Q28" s="195">
        <f t="shared" si="5"/>
        <v>-0.53999999999997961</v>
      </c>
    </row>
    <row r="29" spans="1:17">
      <c r="A29" s="34" t="s">
        <v>71</v>
      </c>
      <c r="B29" s="194">
        <f>PPCL_NG!I29+PPCL_Spot!I29+GT_NG!I29+GT_Spot!I29+Bawana_NG!I29+Bawana_RLNG!I29+Bawana_Spot!I29</f>
        <v>115.6</v>
      </c>
      <c r="C29" s="194">
        <f>PPCL_NG!P29+PPCL_Spot!P29+GT_NG!P29+GT_Spot!P29+Bawana_NG!P29+Bawana_RLNG!P29+Bawana_Spot!P29</f>
        <v>115.81835932347282</v>
      </c>
      <c r="D29" s="195">
        <f t="shared" si="0"/>
        <v>-0.21835932347282494</v>
      </c>
      <c r="E29" s="194">
        <f>PPCL_NG!J29+PPCL_Spot!J29+GT_NG!J29+GT_Spot!J29+Bawana_NG!J29+Bawana_RLNG!J29+Bawana_Spot!J29</f>
        <v>66.349999999999994</v>
      </c>
      <c r="F29" s="194">
        <f>PPCL_NG!Q29+PPCL_Spot!Q29+GT_NG!Q29+GT_Spot!Q29+Bawana_NG!Q29+Bawana_RLNG!Q29+Bawana_Spot!Q29</f>
        <v>66.469358054070327</v>
      </c>
      <c r="G29" s="195">
        <f t="shared" si="1"/>
        <v>-0.11935805407033229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4.9997867167171437</v>
      </c>
      <c r="J29" s="195">
        <f t="shared" si="2"/>
        <v>2.1328328285630249E-4</v>
      </c>
      <c r="K29" s="194">
        <f>PPCL_NG!L29+PPCL_Spot!L29+GT_NG!L29+GT_Spot!L29+Bawana_NG!L29+Bawana_RLNG!L29+Bawana_Spot!L29</f>
        <v>4.5199999999999996</v>
      </c>
      <c r="L29" s="194">
        <f>PPCL_NG!S29+PPCL_Spot!S29+GT_NG!S29+GT_Spot!S29+Bawana_NG!S29+Bawana_RLNG!S29+Bawana_Spot!S29</f>
        <v>4.5464791573267682</v>
      </c>
      <c r="M29" s="195">
        <f t="shared" si="3"/>
        <v>-2.6479157326768643E-2</v>
      </c>
      <c r="N29" s="194">
        <f>PPCL_NG!M29+PPCL_Spot!M29+GT_NG!M29+GT_Spot!M29+Bawana_NG!M29+Bawana_RLNG!M29+Bawana_Spot!M29</f>
        <v>81.03</v>
      </c>
      <c r="O29" s="194">
        <f>PPCL_NG!T29+PPCL_Spot!T29+GT_NG!T29+GT_Spot!T29+Bawana_NG!T29+Bawana_RLNG!T29+Bawana_Spot!T29</f>
        <v>81.186016748412925</v>
      </c>
      <c r="P29" s="195">
        <f t="shared" si="4"/>
        <v>-0.15601674841292379</v>
      </c>
      <c r="Q29" s="195">
        <f t="shared" si="5"/>
        <v>-0.51999999999999336</v>
      </c>
    </row>
    <row r="30" spans="1:17">
      <c r="A30" s="34" t="s">
        <v>72</v>
      </c>
      <c r="B30" s="194">
        <f>PPCL_NG!I30+PPCL_Spot!I30+GT_NG!I30+GT_Spot!I30+Bawana_NG!I30+Bawana_RLNG!I30+Bawana_Spot!I30</f>
        <v>115.6</v>
      </c>
      <c r="C30" s="194">
        <f>PPCL_NG!P30+PPCL_Spot!P30+GT_NG!P30+GT_Spot!P30+Bawana_NG!P30+Bawana_RLNG!P30+Bawana_Spot!P30</f>
        <v>115.81835932347282</v>
      </c>
      <c r="D30" s="195">
        <f t="shared" si="0"/>
        <v>-0.21835932347282494</v>
      </c>
      <c r="E30" s="194">
        <f>PPCL_NG!J30+PPCL_Spot!J30+GT_NG!J30+GT_Spot!J30+Bawana_NG!J30+Bawana_RLNG!J30+Bawana_Spot!J30</f>
        <v>66.349999999999994</v>
      </c>
      <c r="F30" s="194">
        <f>PPCL_NG!Q30+PPCL_Spot!Q30+GT_NG!Q30+GT_Spot!Q30+Bawana_NG!Q30+Bawana_RLNG!Q30+Bawana_Spot!Q30</f>
        <v>66.469358054070327</v>
      </c>
      <c r="G30" s="195">
        <f t="shared" si="1"/>
        <v>-0.11935805407033229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4.9997867167171437</v>
      </c>
      <c r="J30" s="195">
        <f t="shared" si="2"/>
        <v>2.1328328285630249E-4</v>
      </c>
      <c r="K30" s="194">
        <f>PPCL_NG!L30+PPCL_Spot!L30+GT_NG!L30+GT_Spot!L30+Bawana_NG!L30+Bawana_RLNG!L30+Bawana_Spot!L30</f>
        <v>4.5199999999999996</v>
      </c>
      <c r="L30" s="194">
        <f>PPCL_NG!S30+PPCL_Spot!S30+GT_NG!S30+GT_Spot!S30+Bawana_NG!S30+Bawana_RLNG!S30+Bawana_Spot!S30</f>
        <v>4.5464791573267682</v>
      </c>
      <c r="M30" s="195">
        <f t="shared" si="3"/>
        <v>-2.6479157326768643E-2</v>
      </c>
      <c r="N30" s="194">
        <f>PPCL_NG!M30+PPCL_Spot!M30+GT_NG!M30+GT_Spot!M30+Bawana_NG!M30+Bawana_RLNG!M30+Bawana_Spot!M30</f>
        <v>81.03</v>
      </c>
      <c r="O30" s="194">
        <f>PPCL_NG!T30+PPCL_Spot!T30+GT_NG!T30+GT_Spot!T30+Bawana_NG!T30+Bawana_RLNG!T30+Bawana_Spot!T30</f>
        <v>81.186016748412925</v>
      </c>
      <c r="P30" s="195">
        <f t="shared" si="4"/>
        <v>-0.15601674841292379</v>
      </c>
      <c r="Q30" s="195">
        <f t="shared" si="5"/>
        <v>-0.51999999999999336</v>
      </c>
    </row>
    <row r="31" spans="1:17">
      <c r="A31" s="34" t="s">
        <v>73</v>
      </c>
      <c r="B31" s="194">
        <f>PPCL_NG!I31+PPCL_Spot!I31+GT_NG!I31+GT_Spot!I31+Bawana_NG!I31+Bawana_RLNG!I31+Bawana_Spot!I31</f>
        <v>115.6</v>
      </c>
      <c r="C31" s="194">
        <f>PPCL_NG!P31+PPCL_Spot!P31+GT_NG!P31+GT_Spot!P31+Bawana_NG!P31+Bawana_RLNG!P31+Bawana_Spot!P31</f>
        <v>115.82260835303389</v>
      </c>
      <c r="D31" s="195">
        <f t="shared" si="0"/>
        <v>-0.22260835303389115</v>
      </c>
      <c r="E31" s="194">
        <f>PPCL_NG!J31+PPCL_Spot!J31+GT_NG!J31+GT_Spot!J31+Bawana_NG!J31+Bawana_RLNG!J31+Bawana_Spot!J31</f>
        <v>66.349999999999994</v>
      </c>
      <c r="F31" s="194">
        <f>PPCL_NG!Q31+PPCL_Spot!Q31+GT_NG!Q31+GT_Spot!Q31+Bawana_NG!Q31+Bawana_RLNG!Q31+Bawana_Spot!Q31</f>
        <v>66.471815077488841</v>
      </c>
      <c r="G31" s="195">
        <f t="shared" si="1"/>
        <v>-0.12181507748884712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1.91</v>
      </c>
      <c r="L31" s="194">
        <f>PPCL_NG!S31+PPCL_Spot!S31+GT_NG!S31+GT_Spot!S31+Bawana_NG!S31+Bawana_RLNG!S31+Bawana_Spot!S31</f>
        <v>1.9365904912004201</v>
      </c>
      <c r="M31" s="195">
        <f t="shared" si="3"/>
        <v>-2.659049120042023E-2</v>
      </c>
      <c r="N31" s="194">
        <f>PPCL_NG!M31+PPCL_Spot!M31+GT_NG!M31+GT_Spot!M31+Bawana_NG!M31+Bawana_RLNG!M31+Bawana_Spot!M31</f>
        <v>81.03</v>
      </c>
      <c r="O31" s="194">
        <f>PPCL_NG!T31+PPCL_Spot!T31+GT_NG!T31+GT_Spot!T31+Bawana_NG!T31+Bawana_RLNG!T31+Bawana_Spot!T31</f>
        <v>81.188986078276855</v>
      </c>
      <c r="P31" s="195">
        <f t="shared" si="4"/>
        <v>-0.15898607827685396</v>
      </c>
      <c r="Q31" s="195">
        <f t="shared" si="5"/>
        <v>-0.53000000000001246</v>
      </c>
    </row>
    <row r="32" spans="1:17">
      <c r="A32" s="34" t="s">
        <v>74</v>
      </c>
      <c r="B32" s="194">
        <f>PPCL_NG!I32+PPCL_Spot!I32+GT_NG!I32+GT_Spot!I32+Bawana_NG!I32+Bawana_RLNG!I32+Bawana_Spot!I32</f>
        <v>115.6</v>
      </c>
      <c r="C32" s="194">
        <f>PPCL_NG!P32+PPCL_Spot!P32+GT_NG!P32+GT_Spot!P32+Bawana_NG!P32+Bawana_RLNG!P32+Bawana_Spot!P32</f>
        <v>115.82260835303389</v>
      </c>
      <c r="D32" s="195">
        <f t="shared" si="0"/>
        <v>-0.22260835303389115</v>
      </c>
      <c r="E32" s="194">
        <f>PPCL_NG!J32+PPCL_Spot!J32+GT_NG!J32+GT_Spot!J32+Bawana_NG!J32+Bawana_RLNG!J32+Bawana_Spot!J32</f>
        <v>66.349999999999994</v>
      </c>
      <c r="F32" s="194">
        <f>PPCL_NG!Q32+PPCL_Spot!Q32+GT_NG!Q32+GT_Spot!Q32+Bawana_NG!Q32+Bawana_RLNG!Q32+Bawana_Spot!Q32</f>
        <v>66.471815077488841</v>
      </c>
      <c r="G32" s="195">
        <f t="shared" si="1"/>
        <v>-0.12181507748884712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1.91</v>
      </c>
      <c r="L32" s="194">
        <f>PPCL_NG!S32+PPCL_Spot!S32+GT_NG!S32+GT_Spot!S32+Bawana_NG!S32+Bawana_RLNG!S32+Bawana_Spot!S32</f>
        <v>1.9365904912004201</v>
      </c>
      <c r="M32" s="195">
        <f t="shared" si="3"/>
        <v>-2.659049120042023E-2</v>
      </c>
      <c r="N32" s="194">
        <f>PPCL_NG!M32+PPCL_Spot!M32+GT_NG!M32+GT_Spot!M32+Bawana_NG!M32+Bawana_RLNG!M32+Bawana_Spot!M32</f>
        <v>81.03</v>
      </c>
      <c r="O32" s="194">
        <f>PPCL_NG!T32+PPCL_Spot!T32+GT_NG!T32+GT_Spot!T32+Bawana_NG!T32+Bawana_RLNG!T32+Bawana_Spot!T32</f>
        <v>81.188986078276855</v>
      </c>
      <c r="P32" s="195">
        <f t="shared" si="4"/>
        <v>-0.15898607827685396</v>
      </c>
      <c r="Q32" s="195">
        <f t="shared" si="5"/>
        <v>-0.53000000000001246</v>
      </c>
    </row>
    <row r="33" spans="1:17">
      <c r="A33" s="34" t="s">
        <v>75</v>
      </c>
      <c r="B33" s="194">
        <f>PPCL_NG!I33+PPCL_Spot!I33+GT_NG!I33+GT_Spot!I33+Bawana_NG!I33+Bawana_RLNG!I33+Bawana_Spot!I33</f>
        <v>115.18</v>
      </c>
      <c r="C33" s="194">
        <f>PPCL_NG!P33+PPCL_Spot!P33+GT_NG!P33+GT_Spot!P33+Bawana_NG!P33+Bawana_RLNG!P33+Bawana_Spot!P33</f>
        <v>115.40260857836526</v>
      </c>
      <c r="D33" s="195">
        <f t="shared" si="0"/>
        <v>-0.22260857836525361</v>
      </c>
      <c r="E33" s="194">
        <f>PPCL_NG!J33+PPCL_Spot!J33+GT_NG!J33+GT_Spot!J33+Bawana_NG!J33+Bawana_RLNG!J33+Bawana_Spot!J33</f>
        <v>66.12</v>
      </c>
      <c r="F33" s="194">
        <f>PPCL_NG!Q33+PPCL_Spot!Q33+GT_NG!Q33+GT_Spot!Q33+Bawana_NG!Q33+Bawana_RLNG!Q33+Bawana_Spot!Q33</f>
        <v>66.241812786619903</v>
      </c>
      <c r="G33" s="195">
        <f t="shared" si="1"/>
        <v>-0.12181278661989836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1.86</v>
      </c>
      <c r="L33" s="194">
        <f>PPCL_NG!S33+PPCL_Spot!S33+GT_NG!S33+GT_Spot!S33+Bawana_NG!S33+Bawana_RLNG!S33+Bawana_Spot!S33</f>
        <v>1.8865929322902619</v>
      </c>
      <c r="M33" s="195">
        <f t="shared" si="3"/>
        <v>-2.6592932290261828E-2</v>
      </c>
      <c r="N33" s="194">
        <f>PPCL_NG!M33+PPCL_Spot!M33+GT_NG!M33+GT_Spot!M33+Bawana_NG!M33+Bawana_RLNG!M33+Bawana_Spot!M33</f>
        <v>80.73</v>
      </c>
      <c r="O33" s="194">
        <f>PPCL_NG!T33+PPCL_Spot!T33+GT_NG!T33+GT_Spot!T33+Bawana_NG!T33+Bawana_RLNG!T33+Bawana_Spot!T33</f>
        <v>80.888985702724568</v>
      </c>
      <c r="P33" s="195">
        <f t="shared" si="4"/>
        <v>-0.15898570272456425</v>
      </c>
      <c r="Q33" s="195">
        <f t="shared" si="5"/>
        <v>-0.52999999999997804</v>
      </c>
    </row>
    <row r="34" spans="1:17">
      <c r="A34" s="34" t="s">
        <v>76</v>
      </c>
      <c r="B34" s="194">
        <f>PPCL_NG!I34+PPCL_Spot!I34+GT_NG!I34+GT_Spot!I34+Bawana_NG!I34+Bawana_RLNG!I34+Bawana_Spot!I34</f>
        <v>115.18</v>
      </c>
      <c r="C34" s="194">
        <f>PPCL_NG!P34+PPCL_Spot!P34+GT_NG!P34+GT_Spot!P34+Bawana_NG!P34+Bawana_RLNG!P34+Bawana_Spot!P34</f>
        <v>115.40260857836526</v>
      </c>
      <c r="D34" s="195">
        <f t="shared" si="0"/>
        <v>-0.22260857836525361</v>
      </c>
      <c r="E34" s="194">
        <f>PPCL_NG!J34+PPCL_Spot!J34+GT_NG!J34+GT_Spot!J34+Bawana_NG!J34+Bawana_RLNG!J34+Bawana_Spot!J34</f>
        <v>66.12</v>
      </c>
      <c r="F34" s="194">
        <f>PPCL_NG!Q34+PPCL_Spot!Q34+GT_NG!Q34+GT_Spot!Q34+Bawana_NG!Q34+Bawana_RLNG!Q34+Bawana_Spot!Q34</f>
        <v>66.241812786619903</v>
      </c>
      <c r="G34" s="195">
        <f t="shared" si="1"/>
        <v>-0.12181278661989836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1.86</v>
      </c>
      <c r="L34" s="194">
        <f>PPCL_NG!S34+PPCL_Spot!S34+GT_NG!S34+GT_Spot!S34+Bawana_NG!S34+Bawana_RLNG!S34+Bawana_Spot!S34</f>
        <v>1.8865929322902619</v>
      </c>
      <c r="M34" s="195">
        <f t="shared" si="3"/>
        <v>-2.6592932290261828E-2</v>
      </c>
      <c r="N34" s="194">
        <f>PPCL_NG!M34+PPCL_Spot!M34+GT_NG!M34+GT_Spot!M34+Bawana_NG!M34+Bawana_RLNG!M34+Bawana_Spot!M34</f>
        <v>80.73</v>
      </c>
      <c r="O34" s="194">
        <f>PPCL_NG!T34+PPCL_Spot!T34+GT_NG!T34+GT_Spot!T34+Bawana_NG!T34+Bawana_RLNG!T34+Bawana_Spot!T34</f>
        <v>80.888985702724568</v>
      </c>
      <c r="P34" s="195">
        <f t="shared" si="4"/>
        <v>-0.15898570272456425</v>
      </c>
      <c r="Q34" s="195">
        <f t="shared" si="5"/>
        <v>-0.52999999999997804</v>
      </c>
    </row>
    <row r="35" spans="1:17">
      <c r="A35" s="34" t="s">
        <v>77</v>
      </c>
      <c r="B35" s="194">
        <f>PPCL_NG!I35+PPCL_Spot!I35+GT_NG!I35+GT_Spot!I35+Bawana_NG!I35+Bawana_RLNG!I35+Bawana_Spot!I35</f>
        <v>115.18</v>
      </c>
      <c r="C35" s="194">
        <f>PPCL_NG!P35+PPCL_Spot!P35+GT_NG!P35+GT_Spot!P35+Bawana_NG!P35+Bawana_RLNG!P35+Bawana_Spot!P35</f>
        <v>115.40260857836526</v>
      </c>
      <c r="D35" s="195">
        <f t="shared" si="0"/>
        <v>-0.22260857836525361</v>
      </c>
      <c r="E35" s="194">
        <f>PPCL_NG!J35+PPCL_Spot!J35+GT_NG!J35+GT_Spot!J35+Bawana_NG!J35+Bawana_RLNG!J35+Bawana_Spot!J35</f>
        <v>66.12</v>
      </c>
      <c r="F35" s="194">
        <f>PPCL_NG!Q35+PPCL_Spot!Q35+GT_NG!Q35+GT_Spot!Q35+Bawana_NG!Q35+Bawana_RLNG!Q35+Bawana_Spot!Q35</f>
        <v>66.241812786619903</v>
      </c>
      <c r="G35" s="195">
        <f t="shared" si="1"/>
        <v>-0.12181278661989836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1.86</v>
      </c>
      <c r="L35" s="194">
        <f>PPCL_NG!S35+PPCL_Spot!S35+GT_NG!S35+GT_Spot!S35+Bawana_NG!S35+Bawana_RLNG!S35+Bawana_Spot!S35</f>
        <v>1.8865929322902619</v>
      </c>
      <c r="M35" s="195">
        <f t="shared" si="3"/>
        <v>-2.6592932290261828E-2</v>
      </c>
      <c r="N35" s="194">
        <f>PPCL_NG!M35+PPCL_Spot!M35+GT_NG!M35+GT_Spot!M35+Bawana_NG!M35+Bawana_RLNG!M35+Bawana_Spot!M35</f>
        <v>80.73</v>
      </c>
      <c r="O35" s="194">
        <f>PPCL_NG!T35+PPCL_Spot!T35+GT_NG!T35+GT_Spot!T35+Bawana_NG!T35+Bawana_RLNG!T35+Bawana_Spot!T35</f>
        <v>80.888985702724568</v>
      </c>
      <c r="P35" s="195">
        <f t="shared" si="4"/>
        <v>-0.15898570272456425</v>
      </c>
      <c r="Q35" s="195">
        <f t="shared" si="5"/>
        <v>-0.52999999999997804</v>
      </c>
    </row>
    <row r="36" spans="1:17">
      <c r="A36" s="34" t="s">
        <v>78</v>
      </c>
      <c r="B36" s="194">
        <f>PPCL_NG!I36+PPCL_Spot!I36+GT_NG!I36+GT_Spot!I36+Bawana_NG!I36+Bawana_RLNG!I36+Bawana_Spot!I36</f>
        <v>115.18</v>
      </c>
      <c r="C36" s="194">
        <f>PPCL_NG!P36+PPCL_Spot!P36+GT_NG!P36+GT_Spot!P36+Bawana_NG!P36+Bawana_RLNG!P36+Bawana_Spot!P36</f>
        <v>115.40260857836526</v>
      </c>
      <c r="D36" s="195">
        <f t="shared" si="0"/>
        <v>-0.22260857836525361</v>
      </c>
      <c r="E36" s="194">
        <f>PPCL_NG!J36+PPCL_Spot!J36+GT_NG!J36+GT_Spot!J36+Bawana_NG!J36+Bawana_RLNG!J36+Bawana_Spot!J36</f>
        <v>66.12</v>
      </c>
      <c r="F36" s="194">
        <f>PPCL_NG!Q36+PPCL_Spot!Q36+GT_NG!Q36+GT_Spot!Q36+Bawana_NG!Q36+Bawana_RLNG!Q36+Bawana_Spot!Q36</f>
        <v>66.241812786619903</v>
      </c>
      <c r="G36" s="195">
        <f t="shared" si="1"/>
        <v>-0.12181278661989836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1.86</v>
      </c>
      <c r="L36" s="194">
        <f>PPCL_NG!S36+PPCL_Spot!S36+GT_NG!S36+GT_Spot!S36+Bawana_NG!S36+Bawana_RLNG!S36+Bawana_Spot!S36</f>
        <v>1.8865929322902619</v>
      </c>
      <c r="M36" s="195">
        <f t="shared" si="3"/>
        <v>-2.6592932290261828E-2</v>
      </c>
      <c r="N36" s="194">
        <f>PPCL_NG!M36+PPCL_Spot!M36+GT_NG!M36+GT_Spot!M36+Bawana_NG!M36+Bawana_RLNG!M36+Bawana_Spot!M36</f>
        <v>80.73</v>
      </c>
      <c r="O36" s="194">
        <f>PPCL_NG!T36+PPCL_Spot!T36+GT_NG!T36+GT_Spot!T36+Bawana_NG!T36+Bawana_RLNG!T36+Bawana_Spot!T36</f>
        <v>80.888985702724568</v>
      </c>
      <c r="P36" s="195">
        <f t="shared" si="4"/>
        <v>-0.15898570272456425</v>
      </c>
      <c r="Q36" s="195">
        <f t="shared" si="5"/>
        <v>-0.52999999999997804</v>
      </c>
    </row>
    <row r="37" spans="1:17">
      <c r="A37" s="34" t="s">
        <v>79</v>
      </c>
      <c r="B37" s="194">
        <f>PPCL_NG!I37+PPCL_Spot!I37+GT_NG!I37+GT_Spot!I37+Bawana_NG!I37+Bawana_RLNG!I37+Bawana_Spot!I37</f>
        <v>115.18</v>
      </c>
      <c r="C37" s="194">
        <f>PPCL_NG!P37+PPCL_Spot!P37+GT_NG!P37+GT_Spot!P37+Bawana_NG!P37+Bawana_RLNG!P37+Bawana_Spot!P37</f>
        <v>115.40260857836526</v>
      </c>
      <c r="D37" s="195">
        <f t="shared" si="0"/>
        <v>-0.22260857836525361</v>
      </c>
      <c r="E37" s="194">
        <f>PPCL_NG!J37+PPCL_Spot!J37+GT_NG!J37+GT_Spot!J37+Bawana_NG!J37+Bawana_RLNG!J37+Bawana_Spot!J37</f>
        <v>66.12</v>
      </c>
      <c r="F37" s="194">
        <f>PPCL_NG!Q37+PPCL_Spot!Q37+GT_NG!Q37+GT_Spot!Q37+Bawana_NG!Q37+Bawana_RLNG!Q37+Bawana_Spot!Q37</f>
        <v>66.241812786619903</v>
      </c>
      <c r="G37" s="195">
        <f t="shared" si="1"/>
        <v>-0.12181278661989836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1.86</v>
      </c>
      <c r="L37" s="194">
        <f>PPCL_NG!S37+PPCL_Spot!S37+GT_NG!S37+GT_Spot!S37+Bawana_NG!S37+Bawana_RLNG!S37+Bawana_Spot!S37</f>
        <v>1.8865929322902619</v>
      </c>
      <c r="M37" s="195">
        <f t="shared" si="3"/>
        <v>-2.6592932290261828E-2</v>
      </c>
      <c r="N37" s="194">
        <f>PPCL_NG!M37+PPCL_Spot!M37+GT_NG!M37+GT_Spot!M37+Bawana_NG!M37+Bawana_RLNG!M37+Bawana_Spot!M37</f>
        <v>80.73</v>
      </c>
      <c r="O37" s="194">
        <f>PPCL_NG!T37+PPCL_Spot!T37+GT_NG!T37+GT_Spot!T37+Bawana_NG!T37+Bawana_RLNG!T37+Bawana_Spot!T37</f>
        <v>80.888985702724568</v>
      </c>
      <c r="P37" s="195">
        <f t="shared" si="4"/>
        <v>-0.15898570272456425</v>
      </c>
      <c r="Q37" s="195">
        <f t="shared" si="5"/>
        <v>-0.52999999999997804</v>
      </c>
    </row>
    <row r="38" spans="1:17">
      <c r="A38" s="34" t="s">
        <v>80</v>
      </c>
      <c r="B38" s="194">
        <f>PPCL_NG!I38+PPCL_Spot!I38+GT_NG!I38+GT_Spot!I38+Bawana_NG!I38+Bawana_RLNG!I38+Bawana_Spot!I38</f>
        <v>115.18</v>
      </c>
      <c r="C38" s="194">
        <f>PPCL_NG!P38+PPCL_Spot!P38+GT_NG!P38+GT_Spot!P38+Bawana_NG!P38+Bawana_RLNG!P38+Bawana_Spot!P38</f>
        <v>115.40260857836526</v>
      </c>
      <c r="D38" s="195">
        <f t="shared" si="0"/>
        <v>-0.22260857836525361</v>
      </c>
      <c r="E38" s="194">
        <f>PPCL_NG!J38+PPCL_Spot!J38+GT_NG!J38+GT_Spot!J38+Bawana_NG!J38+Bawana_RLNG!J38+Bawana_Spot!J38</f>
        <v>66.12</v>
      </c>
      <c r="F38" s="194">
        <f>PPCL_NG!Q38+PPCL_Spot!Q38+GT_NG!Q38+GT_Spot!Q38+Bawana_NG!Q38+Bawana_RLNG!Q38+Bawana_Spot!Q38</f>
        <v>66.241812786619903</v>
      </c>
      <c r="G38" s="195">
        <f t="shared" si="1"/>
        <v>-0.12181278661989836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1.86</v>
      </c>
      <c r="L38" s="194">
        <f>PPCL_NG!S38+PPCL_Spot!S38+GT_NG!S38+GT_Spot!S38+Bawana_NG!S38+Bawana_RLNG!S38+Bawana_Spot!S38</f>
        <v>1.8865929322902619</v>
      </c>
      <c r="M38" s="195">
        <f t="shared" si="3"/>
        <v>-2.6592932290261828E-2</v>
      </c>
      <c r="N38" s="194">
        <f>PPCL_NG!M38+PPCL_Spot!M38+GT_NG!M38+GT_Spot!M38+Bawana_NG!M38+Bawana_RLNG!M38+Bawana_Spot!M38</f>
        <v>80.73</v>
      </c>
      <c r="O38" s="194">
        <f>PPCL_NG!T38+PPCL_Spot!T38+GT_NG!T38+GT_Spot!T38+Bawana_NG!T38+Bawana_RLNG!T38+Bawana_Spot!T38</f>
        <v>80.888985702724568</v>
      </c>
      <c r="P38" s="195">
        <f t="shared" si="4"/>
        <v>-0.15898570272456425</v>
      </c>
      <c r="Q38" s="195">
        <f t="shared" si="5"/>
        <v>-0.52999999999997804</v>
      </c>
    </row>
    <row r="39" spans="1:17">
      <c r="A39" s="34" t="s">
        <v>81</v>
      </c>
      <c r="B39" s="194">
        <f>PPCL_NG!I39+PPCL_Spot!I39+GT_NG!I39+GT_Spot!I39+Bawana_NG!I39+Bawana_RLNG!I39+Bawana_Spot!I39</f>
        <v>115.18</v>
      </c>
      <c r="C39" s="194">
        <f>PPCL_NG!P39+PPCL_Spot!P39+GT_NG!P39+GT_Spot!P39+Bawana_NG!P39+Bawana_RLNG!P39+Bawana_Spot!P39</f>
        <v>115.27235469312575</v>
      </c>
      <c r="D39" s="195">
        <f t="shared" si="0"/>
        <v>-9.235469312574196E-2</v>
      </c>
      <c r="E39" s="194">
        <f>PPCL_NG!J39+PPCL_Spot!J39+GT_NG!J39+GT_Spot!J39+Bawana_NG!J39+Bawana_RLNG!J39+Bawana_Spot!J39</f>
        <v>66.12</v>
      </c>
      <c r="F39" s="194">
        <f>PPCL_NG!Q39+PPCL_Spot!Q39+GT_NG!Q39+GT_Spot!Q39+Bawana_NG!Q39+Bawana_RLNG!Q39+Bawana_Spot!Q39</f>
        <v>66.170405129265617</v>
      </c>
      <c r="G39" s="195">
        <f t="shared" si="1"/>
        <v>-5.0405129265612914E-2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4.9997867167171437</v>
      </c>
      <c r="J39" s="195">
        <f t="shared" si="2"/>
        <v>2.1328328285630249E-4</v>
      </c>
      <c r="K39" s="194">
        <f>PPCL_NG!L39+PPCL_Spot!L39+GT_NG!L39+GT_Spot!L39+Bawana_NG!L39+Bawana_RLNG!L39+Bawana_Spot!L39</f>
        <v>4.47</v>
      </c>
      <c r="L39" s="194">
        <f>PPCL_NG!S39+PPCL_Spot!S39+GT_NG!S39+GT_Spot!S39+Bawana_NG!S39+Bawana_RLNG!S39+Bawana_Spot!S39</f>
        <v>4.4814289952334434</v>
      </c>
      <c r="M39" s="195">
        <f t="shared" si="3"/>
        <v>-1.1428995233443651E-2</v>
      </c>
      <c r="N39" s="194">
        <f>PPCL_NG!M39+PPCL_Spot!M39+GT_NG!M39+GT_Spot!M39+Bawana_NG!M39+Bawana_RLNG!M39+Bawana_Spot!M39</f>
        <v>80.73</v>
      </c>
      <c r="O39" s="194">
        <f>PPCL_NG!T39+PPCL_Spot!T39+GT_NG!T39+GT_Spot!T39+Bawana_NG!T39+Bawana_RLNG!T39+Bawana_Spot!T39</f>
        <v>80.796024465658064</v>
      </c>
      <c r="P39" s="195">
        <f t="shared" si="4"/>
        <v>-6.6024465658060194E-2</v>
      </c>
      <c r="Q39" s="195">
        <f t="shared" si="5"/>
        <v>-0.22000000000000242</v>
      </c>
    </row>
    <row r="40" spans="1:17">
      <c r="A40" s="34" t="s">
        <v>82</v>
      </c>
      <c r="B40" s="194">
        <f>PPCL_NG!I40+PPCL_Spot!I40+GT_NG!I40+GT_Spot!I40+Bawana_NG!I40+Bawana_RLNG!I40+Bawana_Spot!I40</f>
        <v>115.18</v>
      </c>
      <c r="C40" s="194">
        <f>PPCL_NG!P40+PPCL_Spot!P40+GT_NG!P40+GT_Spot!P40+Bawana_NG!P40+Bawana_RLNG!P40+Bawana_Spot!P40</f>
        <v>115.27235469312575</v>
      </c>
      <c r="D40" s="195">
        <f t="shared" si="0"/>
        <v>-9.235469312574196E-2</v>
      </c>
      <c r="E40" s="194">
        <f>PPCL_NG!J40+PPCL_Spot!J40+GT_NG!J40+GT_Spot!J40+Bawana_NG!J40+Bawana_RLNG!J40+Bawana_Spot!J40</f>
        <v>66.12</v>
      </c>
      <c r="F40" s="194">
        <f>PPCL_NG!Q40+PPCL_Spot!Q40+GT_NG!Q40+GT_Spot!Q40+Bawana_NG!Q40+Bawana_RLNG!Q40+Bawana_Spot!Q40</f>
        <v>66.170405129265617</v>
      </c>
      <c r="G40" s="195">
        <f t="shared" si="1"/>
        <v>-5.0405129265612914E-2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4.9997867167171437</v>
      </c>
      <c r="J40" s="195">
        <f t="shared" si="2"/>
        <v>2.1328328285630249E-4</v>
      </c>
      <c r="K40" s="194">
        <f>PPCL_NG!L40+PPCL_Spot!L40+GT_NG!L40+GT_Spot!L40+Bawana_NG!L40+Bawana_RLNG!L40+Bawana_Spot!L40</f>
        <v>4.47</v>
      </c>
      <c r="L40" s="194">
        <f>PPCL_NG!S40+PPCL_Spot!S40+GT_NG!S40+GT_Spot!S40+Bawana_NG!S40+Bawana_RLNG!S40+Bawana_Spot!S40</f>
        <v>4.4814289952334434</v>
      </c>
      <c r="M40" s="195">
        <f t="shared" si="3"/>
        <v>-1.1428995233443651E-2</v>
      </c>
      <c r="N40" s="194">
        <f>PPCL_NG!M40+PPCL_Spot!M40+GT_NG!M40+GT_Spot!M40+Bawana_NG!M40+Bawana_RLNG!M40+Bawana_Spot!M40</f>
        <v>80.73</v>
      </c>
      <c r="O40" s="194">
        <f>PPCL_NG!T40+PPCL_Spot!T40+GT_NG!T40+GT_Spot!T40+Bawana_NG!T40+Bawana_RLNG!T40+Bawana_Spot!T40</f>
        <v>80.796024465658064</v>
      </c>
      <c r="P40" s="195">
        <f t="shared" si="4"/>
        <v>-6.6024465658060194E-2</v>
      </c>
      <c r="Q40" s="195">
        <f t="shared" si="5"/>
        <v>-0.22000000000000242</v>
      </c>
    </row>
    <row r="41" spans="1:17">
      <c r="A41" s="34" t="s">
        <v>83</v>
      </c>
      <c r="B41" s="194">
        <f>PPCL_NG!I41+PPCL_Spot!I41+GT_NG!I41+GT_Spot!I41+Bawana_NG!I41+Bawana_RLNG!I41+Bawana_Spot!I41</f>
        <v>99.57</v>
      </c>
      <c r="C41" s="194">
        <f>PPCL_NG!P41+PPCL_Spot!P41+GT_NG!P41+GT_Spot!P41+Bawana_NG!P41+Bawana_RLNG!P41+Bawana_Spot!P41</f>
        <v>99.666603722686801</v>
      </c>
      <c r="D41" s="195">
        <f t="shared" si="0"/>
        <v>-9.6603722686808169E-2</v>
      </c>
      <c r="E41" s="194">
        <f>PPCL_NG!J41+PPCL_Spot!J41+GT_NG!J41+GT_Spot!J41+Bawana_NG!J41+Bawana_RLNG!J41+Bawana_Spot!J41</f>
        <v>66.12</v>
      </c>
      <c r="F41" s="194">
        <f>PPCL_NG!Q41+PPCL_Spot!Q41+GT_NG!Q41+GT_Spot!Q41+Bawana_NG!Q41+Bawana_RLNG!Q41+Bawana_Spot!Q41</f>
        <v>66.172862152684104</v>
      </c>
      <c r="G41" s="195">
        <f t="shared" si="1"/>
        <v>-5.2862152684099328E-2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</v>
      </c>
      <c r="J41" s="195">
        <f t="shared" si="2"/>
        <v>0</v>
      </c>
      <c r="K41" s="194">
        <f>PPCL_NG!L41+PPCL_Spot!L41+GT_NG!L41+GT_Spot!L41+Bawana_NG!L41+Bawana_RLNG!L41+Bawana_Spot!L41</f>
        <v>11.049999999999999</v>
      </c>
      <c r="L41" s="194">
        <f>PPCL_NG!S41+PPCL_Spot!S41+GT_NG!S41+GT_Spot!S41+Bawana_NG!S41+Bawana_RLNG!S41+Bawana_Spot!S41</f>
        <v>11.061540329107094</v>
      </c>
      <c r="M41" s="195">
        <f t="shared" si="3"/>
        <v>-1.1540329107095459E-2</v>
      </c>
      <c r="N41" s="194">
        <f>PPCL_NG!M41+PPCL_Spot!M41+GT_NG!M41+GT_Spot!M41+Bawana_NG!M41+Bawana_RLNG!M41+Bawana_Spot!M41</f>
        <v>80.73</v>
      </c>
      <c r="O41" s="194">
        <f>PPCL_NG!T41+PPCL_Spot!T41+GT_NG!T41+GT_Spot!T41+Bawana_NG!T41+Bawana_RLNG!T41+Bawana_Spot!T41</f>
        <v>80.79899379552198</v>
      </c>
      <c r="P41" s="195">
        <f t="shared" si="4"/>
        <v>-6.8993795521976153E-2</v>
      </c>
      <c r="Q41" s="195">
        <f t="shared" si="5"/>
        <v>-0.22999999999997911</v>
      </c>
    </row>
    <row r="42" spans="1:17">
      <c r="A42" s="34" t="s">
        <v>84</v>
      </c>
      <c r="B42" s="194">
        <f>PPCL_NG!I42+PPCL_Spot!I42+GT_NG!I42+GT_Spot!I42+Bawana_NG!I42+Bawana_RLNG!I42+Bawana_Spot!I42</f>
        <v>99.57</v>
      </c>
      <c r="C42" s="194">
        <f>PPCL_NG!P42+PPCL_Spot!P42+GT_NG!P42+GT_Spot!P42+Bawana_NG!P42+Bawana_RLNG!P42+Bawana_Spot!P42</f>
        <v>99.666603722686801</v>
      </c>
      <c r="D42" s="195">
        <f t="shared" si="0"/>
        <v>-9.6603722686808169E-2</v>
      </c>
      <c r="E42" s="194">
        <f>PPCL_NG!J42+PPCL_Spot!J42+GT_NG!J42+GT_Spot!J42+Bawana_NG!J42+Bawana_RLNG!J42+Bawana_Spot!J42</f>
        <v>55.53</v>
      </c>
      <c r="F42" s="194">
        <f>PPCL_NG!Q42+PPCL_Spot!Q42+GT_NG!Q42+GT_Spot!Q42+Bawana_NG!Q42+Bawana_RLNG!Q42+Bawana_Spot!Q42</f>
        <v>55.582862152684108</v>
      </c>
      <c r="G42" s="195">
        <f t="shared" si="1"/>
        <v>-5.2862152684106434E-2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</v>
      </c>
      <c r="J42" s="195">
        <f t="shared" si="2"/>
        <v>0</v>
      </c>
      <c r="K42" s="194">
        <f>PPCL_NG!L42+PPCL_Spot!L42+GT_NG!L42+GT_Spot!L42+Bawana_NG!L42+Bawana_RLNG!L42+Bawana_Spot!L42</f>
        <v>20.919999999999998</v>
      </c>
      <c r="L42" s="194">
        <f>PPCL_NG!S42+PPCL_Spot!S42+GT_NG!S42+GT_Spot!S42+Bawana_NG!S42+Bawana_RLNG!S42+Bawana_Spot!S42</f>
        <v>20.931540329107094</v>
      </c>
      <c r="M42" s="195">
        <f t="shared" si="3"/>
        <v>-1.1540329107095459E-2</v>
      </c>
      <c r="N42" s="194">
        <f>PPCL_NG!M42+PPCL_Spot!M42+GT_NG!M42+GT_Spot!M42+Bawana_NG!M42+Bawana_RLNG!M42+Bawana_Spot!M42</f>
        <v>67.930000000000007</v>
      </c>
      <c r="O42" s="194">
        <f>PPCL_NG!T42+PPCL_Spot!T42+GT_NG!T42+GT_Spot!T42+Bawana_NG!T42+Bawana_RLNG!T42+Bawana_Spot!T42</f>
        <v>67.998993795521983</v>
      </c>
      <c r="P42" s="195">
        <f t="shared" si="4"/>
        <v>-6.8993795521976153E-2</v>
      </c>
      <c r="Q42" s="195">
        <f t="shared" si="5"/>
        <v>-0.22999999999998622</v>
      </c>
    </row>
    <row r="43" spans="1:17">
      <c r="A43" s="34" t="s">
        <v>85</v>
      </c>
      <c r="B43" s="194">
        <f>PPCL_NG!I43+PPCL_Spot!I43+GT_NG!I43+GT_Spot!I43+Bawana_NG!I43+Bawana_RLNG!I43+Bawana_Spot!I43</f>
        <v>99.57</v>
      </c>
      <c r="C43" s="194">
        <f>PPCL_NG!P43+PPCL_Spot!P43+GT_NG!P43+GT_Spot!P43+Bawana_NG!P43+Bawana_RLNG!P43+Bawana_Spot!P43</f>
        <v>99.670560760561301</v>
      </c>
      <c r="D43" s="195">
        <f t="shared" si="0"/>
        <v>-0.10056076056130792</v>
      </c>
      <c r="E43" s="194">
        <f>PPCL_NG!J43+PPCL_Spot!J43+GT_NG!J43+GT_Spot!J43+Bawana_NG!J43+Bawana_RLNG!J43+Bawana_Spot!J43</f>
        <v>57.11</v>
      </c>
      <c r="F43" s="194">
        <f>PPCL_NG!Q43+PPCL_Spot!Q43+GT_NG!Q43+GT_Spot!Q43+Bawana_NG!Q43+Bawana_RLNG!Q43+Bawana_Spot!Q43</f>
        <v>57.165151110664141</v>
      </c>
      <c r="G43" s="195">
        <f t="shared" si="1"/>
        <v>-5.5151110664141356E-2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5.0002355379687202</v>
      </c>
      <c r="J43" s="195">
        <f t="shared" si="2"/>
        <v>-2.3553796872022303E-4</v>
      </c>
      <c r="K43" s="194">
        <f>PPCL_NG!L43+PPCL_Spot!L43+GT_NG!L43+GT_Spot!L43+Bawana_NG!L43+Bawana_RLNG!L43+Bawana_Spot!L43</f>
        <v>20.62</v>
      </c>
      <c r="L43" s="194">
        <f>PPCL_NG!S43+PPCL_Spot!S43+GT_NG!S43+GT_Spot!S43+Bawana_NG!S43+Bawana_RLNG!S43+Bawana_Spot!S43</f>
        <v>20.632424067565736</v>
      </c>
      <c r="M43" s="195">
        <f t="shared" si="3"/>
        <v>-1.2424067565735442E-2</v>
      </c>
      <c r="N43" s="194">
        <f>PPCL_NG!M43+PPCL_Spot!M43+GT_NG!M43+GT_Spot!M43+Bawana_NG!M43+Bawana_RLNG!M43+Bawana_Spot!M43</f>
        <v>67.05</v>
      </c>
      <c r="O43" s="194">
        <f>PPCL_NG!T43+PPCL_Spot!T43+GT_NG!T43+GT_Spot!T43+Bawana_NG!T43+Bawana_RLNG!T43+Bawana_Spot!T43</f>
        <v>67.121628523240091</v>
      </c>
      <c r="P43" s="195">
        <f t="shared" si="4"/>
        <v>-7.16285232400935E-2</v>
      </c>
      <c r="Q43" s="195">
        <f t="shared" si="5"/>
        <v>-0.23999999999999844</v>
      </c>
    </row>
    <row r="44" spans="1:17">
      <c r="A44" s="34" t="s">
        <v>86</v>
      </c>
      <c r="B44" s="194">
        <f>PPCL_NG!I44+PPCL_Spot!I44+GT_NG!I44+GT_Spot!I44+Bawana_NG!I44+Bawana_RLNG!I44+Bawana_Spot!I44</f>
        <v>99.99</v>
      </c>
      <c r="C44" s="194">
        <f>PPCL_NG!P44+PPCL_Spot!P44+GT_NG!P44+GT_Spot!P44+Bawana_NG!P44+Bawana_RLNG!P44+Bawana_Spot!P44</f>
        <v>100.090560662776</v>
      </c>
      <c r="D44" s="195">
        <f t="shared" si="0"/>
        <v>-0.10056066277600451</v>
      </c>
      <c r="E44" s="194">
        <f>PPCL_NG!J44+PPCL_Spot!J44+GT_NG!J44+GT_Spot!J44+Bawana_NG!J44+Bawana_RLNG!J44+Bawana_Spot!J44</f>
        <v>57.34</v>
      </c>
      <c r="F44" s="194">
        <f>PPCL_NG!Q44+PPCL_Spot!Q44+GT_NG!Q44+GT_Spot!Q44+Bawana_NG!Q44+Bawana_RLNG!Q44+Bawana_Spot!Q44</f>
        <v>57.395152104814812</v>
      </c>
      <c r="G44" s="195">
        <f t="shared" si="1"/>
        <v>-5.5152104814808922E-2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5.0002355379687202</v>
      </c>
      <c r="J44" s="195">
        <f t="shared" si="2"/>
        <v>-2.3553796872022303E-4</v>
      </c>
      <c r="K44" s="194">
        <f>PPCL_NG!L44+PPCL_Spot!L44+GT_NG!L44+GT_Spot!L44+Bawana_NG!L44+Bawana_RLNG!L44+Bawana_Spot!L44</f>
        <v>20.67</v>
      </c>
      <c r="L44" s="194">
        <f>PPCL_NG!S44+PPCL_Spot!S44+GT_NG!S44+GT_Spot!S44+Bawana_NG!S44+Bawana_RLNG!S44+Bawana_Spot!S44</f>
        <v>20.682423008224863</v>
      </c>
      <c r="M44" s="195">
        <f t="shared" si="3"/>
        <v>-1.2423008224860865E-2</v>
      </c>
      <c r="N44" s="194">
        <f>PPCL_NG!M44+PPCL_Spot!M44+GT_NG!M44+GT_Spot!M44+Bawana_NG!M44+Bawana_RLNG!M44+Bawana_Spot!M44</f>
        <v>67.349999999999994</v>
      </c>
      <c r="O44" s="194">
        <f>PPCL_NG!T44+PPCL_Spot!T44+GT_NG!T44+GT_Spot!T44+Bawana_NG!T44+Bawana_RLNG!T44+Bawana_Spot!T44</f>
        <v>67.421628686215612</v>
      </c>
      <c r="P44" s="195">
        <f t="shared" si="4"/>
        <v>-7.1628686215618131E-2</v>
      </c>
      <c r="Q44" s="195">
        <f t="shared" si="5"/>
        <v>-0.24000000000001265</v>
      </c>
    </row>
    <row r="45" spans="1:17">
      <c r="A45" s="34" t="s">
        <v>87</v>
      </c>
      <c r="B45" s="194">
        <f>PPCL_NG!I45+PPCL_Spot!I45+GT_NG!I45+GT_Spot!I45+Bawana_NG!I45+Bawana_RLNG!I45+Bawana_Spot!I45</f>
        <v>99.99</v>
      </c>
      <c r="C45" s="194">
        <f>PPCL_NG!P45+PPCL_Spot!P45+GT_NG!P45+GT_Spot!P45+Bawana_NG!P45+Bawana_RLNG!P45+Bawana_Spot!P45</f>
        <v>100.090560662776</v>
      </c>
      <c r="D45" s="195">
        <f t="shared" si="0"/>
        <v>-0.10056066277600451</v>
      </c>
      <c r="E45" s="194">
        <f>PPCL_NG!J45+PPCL_Spot!J45+GT_NG!J45+GT_Spot!J45+Bawana_NG!J45+Bawana_RLNG!J45+Bawana_Spot!J45</f>
        <v>57.34</v>
      </c>
      <c r="F45" s="194">
        <f>PPCL_NG!Q45+PPCL_Spot!Q45+GT_NG!Q45+GT_Spot!Q45+Bawana_NG!Q45+Bawana_RLNG!Q45+Bawana_Spot!Q45</f>
        <v>57.395152104814812</v>
      </c>
      <c r="G45" s="195">
        <f t="shared" si="1"/>
        <v>-5.5152104814808922E-2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5.0002355379687202</v>
      </c>
      <c r="J45" s="195">
        <f t="shared" si="2"/>
        <v>-2.3553796872022303E-4</v>
      </c>
      <c r="K45" s="194">
        <f>PPCL_NG!L45+PPCL_Spot!L45+GT_NG!L45+GT_Spot!L45+Bawana_NG!L45+Bawana_RLNG!L45+Bawana_Spot!L45</f>
        <v>20.67</v>
      </c>
      <c r="L45" s="194">
        <f>PPCL_NG!S45+PPCL_Spot!S45+GT_NG!S45+GT_Spot!S45+Bawana_NG!S45+Bawana_RLNG!S45+Bawana_Spot!S45</f>
        <v>20.682423008224863</v>
      </c>
      <c r="M45" s="195">
        <f t="shared" si="3"/>
        <v>-1.2423008224860865E-2</v>
      </c>
      <c r="N45" s="194">
        <f>PPCL_NG!M45+PPCL_Spot!M45+GT_NG!M45+GT_Spot!M45+Bawana_NG!M45+Bawana_RLNG!M45+Bawana_Spot!M45</f>
        <v>67.349999999999994</v>
      </c>
      <c r="O45" s="194">
        <f>PPCL_NG!T45+PPCL_Spot!T45+GT_NG!T45+GT_Spot!T45+Bawana_NG!T45+Bawana_RLNG!T45+Bawana_Spot!T45</f>
        <v>67.421628686215612</v>
      </c>
      <c r="P45" s="195">
        <f t="shared" si="4"/>
        <v>-7.1628686215618131E-2</v>
      </c>
      <c r="Q45" s="195">
        <f t="shared" si="5"/>
        <v>-0.24000000000001265</v>
      </c>
    </row>
    <row r="46" spans="1:17">
      <c r="A46" s="34" t="s">
        <v>88</v>
      </c>
      <c r="B46" s="194">
        <f>PPCL_NG!I46+PPCL_Spot!I46+GT_NG!I46+GT_Spot!I46+Bawana_NG!I46+Bawana_RLNG!I46+Bawana_Spot!I46</f>
        <v>99.99</v>
      </c>
      <c r="C46" s="194">
        <f>PPCL_NG!P46+PPCL_Spot!P46+GT_NG!P46+GT_Spot!P46+Bawana_NG!P46+Bawana_RLNG!P46+Bawana_Spot!P46</f>
        <v>100.090560662776</v>
      </c>
      <c r="D46" s="195">
        <f t="shared" si="0"/>
        <v>-0.10056066277600451</v>
      </c>
      <c r="E46" s="194">
        <f>PPCL_NG!J46+PPCL_Spot!J46+GT_NG!J46+GT_Spot!J46+Bawana_NG!J46+Bawana_RLNG!J46+Bawana_Spot!J46</f>
        <v>57.34</v>
      </c>
      <c r="F46" s="194">
        <f>PPCL_NG!Q46+PPCL_Spot!Q46+GT_NG!Q46+GT_Spot!Q46+Bawana_NG!Q46+Bawana_RLNG!Q46+Bawana_Spot!Q46</f>
        <v>57.395152104814812</v>
      </c>
      <c r="G46" s="195">
        <f t="shared" si="1"/>
        <v>-5.5152104814808922E-2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5.0002355379687202</v>
      </c>
      <c r="J46" s="195">
        <f t="shared" si="2"/>
        <v>-2.3553796872022303E-4</v>
      </c>
      <c r="K46" s="194">
        <f>PPCL_NG!L46+PPCL_Spot!L46+GT_NG!L46+GT_Spot!L46+Bawana_NG!L46+Bawana_RLNG!L46+Bawana_Spot!L46</f>
        <v>20.67</v>
      </c>
      <c r="L46" s="194">
        <f>PPCL_NG!S46+PPCL_Spot!S46+GT_NG!S46+GT_Spot!S46+Bawana_NG!S46+Bawana_RLNG!S46+Bawana_Spot!S46</f>
        <v>20.682423008224863</v>
      </c>
      <c r="M46" s="195">
        <f t="shared" si="3"/>
        <v>-1.2423008224860865E-2</v>
      </c>
      <c r="N46" s="194">
        <f>PPCL_NG!M46+PPCL_Spot!M46+GT_NG!M46+GT_Spot!M46+Bawana_NG!M46+Bawana_RLNG!M46+Bawana_Spot!M46</f>
        <v>67.349999999999994</v>
      </c>
      <c r="O46" s="194">
        <f>PPCL_NG!T46+PPCL_Spot!T46+GT_NG!T46+GT_Spot!T46+Bawana_NG!T46+Bawana_RLNG!T46+Bawana_Spot!T46</f>
        <v>67.421628686215612</v>
      </c>
      <c r="P46" s="195">
        <f t="shared" si="4"/>
        <v>-7.1628686215618131E-2</v>
      </c>
      <c r="Q46" s="195">
        <f t="shared" si="5"/>
        <v>-0.24000000000001265</v>
      </c>
    </row>
    <row r="47" spans="1:17">
      <c r="A47" s="34" t="s">
        <v>89</v>
      </c>
      <c r="B47" s="194">
        <f>PPCL_NG!I47+PPCL_Spot!I47+GT_NG!I47+GT_Spot!I47+Bawana_NG!I47+Bawana_RLNG!I47+Bawana_Spot!I47</f>
        <v>100.00999999999999</v>
      </c>
      <c r="C47" s="194">
        <f>PPCL_NG!P47+PPCL_Spot!P47+GT_NG!P47+GT_Spot!P47+Bawana_NG!P47+Bawana_RLNG!P47+Bawana_Spot!P47</f>
        <v>100.11049325964062</v>
      </c>
      <c r="D47" s="195">
        <f t="shared" si="0"/>
        <v>-0.10049325964062916</v>
      </c>
      <c r="E47" s="194">
        <f>PPCL_NG!J47+PPCL_Spot!J47+GT_NG!J47+GT_Spot!J47+Bawana_NG!J47+Bawana_RLNG!J47+Bawana_Spot!J47</f>
        <v>57.34</v>
      </c>
      <c r="F47" s="194">
        <f>PPCL_NG!Q47+PPCL_Spot!Q47+GT_NG!Q47+GT_Spot!Q47+Bawana_NG!Q47+Bawana_RLNG!Q47+Bawana_Spot!Q47</f>
        <v>57.395112579731403</v>
      </c>
      <c r="G47" s="195">
        <f t="shared" si="1"/>
        <v>-5.5112579731400047E-2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21.6</v>
      </c>
      <c r="L47" s="194">
        <f>PPCL_NG!S47+PPCL_Spot!S47+GT_NG!S47+GT_Spot!S47+Bawana_NG!S47+Bawana_RLNG!S47+Bawana_Spot!S47</f>
        <v>21.612450801639742</v>
      </c>
      <c r="M47" s="195">
        <f t="shared" si="3"/>
        <v>-1.2450801639740661E-2</v>
      </c>
      <c r="N47" s="194">
        <f>PPCL_NG!M47+PPCL_Spot!M47+GT_NG!M47+GT_Spot!M47+Bawana_NG!M47+Bawana_RLNG!M47+Bawana_Spot!M47</f>
        <v>70.13</v>
      </c>
      <c r="O47" s="194">
        <f>PPCL_NG!T47+PPCL_Spot!T47+GT_NG!T47+GT_Spot!T47+Bawana_NG!T47+Bawana_RLNG!T47+Bawana_Spot!T47</f>
        <v>70.201711888222974</v>
      </c>
      <c r="P47" s="195">
        <f t="shared" si="4"/>
        <v>-7.1711888222978359E-2</v>
      </c>
      <c r="Q47" s="195">
        <f t="shared" si="5"/>
        <v>-0.23999999999998956</v>
      </c>
    </row>
    <row r="48" spans="1:17">
      <c r="A48" s="34" t="s">
        <v>90</v>
      </c>
      <c r="B48" s="194">
        <f>PPCL_NG!I48+PPCL_Spot!I48+GT_NG!I48+GT_Spot!I48+Bawana_NG!I48+Bawana_RLNG!I48+Bawana_Spot!I48</f>
        <v>100.00999999999999</v>
      </c>
      <c r="C48" s="194">
        <f>PPCL_NG!P48+PPCL_Spot!P48+GT_NG!P48+GT_Spot!P48+Bawana_NG!P48+Bawana_RLNG!P48+Bawana_Spot!P48</f>
        <v>100.11049325964062</v>
      </c>
      <c r="D48" s="195">
        <f t="shared" si="0"/>
        <v>-0.10049325964062916</v>
      </c>
      <c r="E48" s="194">
        <f>PPCL_NG!J48+PPCL_Spot!J48+GT_NG!J48+GT_Spot!J48+Bawana_NG!J48+Bawana_RLNG!J48+Bawana_Spot!J48</f>
        <v>57.34</v>
      </c>
      <c r="F48" s="194">
        <f>PPCL_NG!Q48+PPCL_Spot!Q48+GT_NG!Q48+GT_Spot!Q48+Bawana_NG!Q48+Bawana_RLNG!Q48+Bawana_Spot!Q48</f>
        <v>57.395112579731403</v>
      </c>
      <c r="G48" s="195">
        <f t="shared" si="1"/>
        <v>-5.5112579731400047E-2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21.6</v>
      </c>
      <c r="L48" s="194">
        <f>PPCL_NG!S48+PPCL_Spot!S48+GT_NG!S48+GT_Spot!S48+Bawana_NG!S48+Bawana_RLNG!S48+Bawana_Spot!S48</f>
        <v>21.612450801639742</v>
      </c>
      <c r="M48" s="195">
        <f t="shared" si="3"/>
        <v>-1.2450801639740661E-2</v>
      </c>
      <c r="N48" s="194">
        <f>PPCL_NG!M48+PPCL_Spot!M48+GT_NG!M48+GT_Spot!M48+Bawana_NG!M48+Bawana_RLNG!M48+Bawana_Spot!M48</f>
        <v>70.13</v>
      </c>
      <c r="O48" s="194">
        <f>PPCL_NG!T48+PPCL_Spot!T48+GT_NG!T48+GT_Spot!T48+Bawana_NG!T48+Bawana_RLNG!T48+Bawana_Spot!T48</f>
        <v>70.201711888222974</v>
      </c>
      <c r="P48" s="195">
        <f t="shared" si="4"/>
        <v>-7.1711888222978359E-2</v>
      </c>
      <c r="Q48" s="195">
        <f t="shared" si="5"/>
        <v>-0.23999999999998956</v>
      </c>
    </row>
    <row r="49" spans="1:17">
      <c r="A49" s="34" t="s">
        <v>91</v>
      </c>
      <c r="B49" s="194">
        <f>PPCL_NG!I49+PPCL_Spot!I49+GT_NG!I49+GT_Spot!I49+Bawana_NG!I49+Bawana_RLNG!I49+Bawana_Spot!I49</f>
        <v>100.00999999999999</v>
      </c>
      <c r="C49" s="194">
        <f>PPCL_NG!P49+PPCL_Spot!P49+GT_NG!P49+GT_Spot!P49+Bawana_NG!P49+Bawana_RLNG!P49+Bawana_Spot!P49</f>
        <v>100.11049325964062</v>
      </c>
      <c r="D49" s="195">
        <f t="shared" si="0"/>
        <v>-0.10049325964062916</v>
      </c>
      <c r="E49" s="194">
        <f>PPCL_NG!J49+PPCL_Spot!J49+GT_NG!J49+GT_Spot!J49+Bawana_NG!J49+Bawana_RLNG!J49+Bawana_Spot!J49</f>
        <v>57.34</v>
      </c>
      <c r="F49" s="194">
        <f>PPCL_NG!Q49+PPCL_Spot!Q49+GT_NG!Q49+GT_Spot!Q49+Bawana_NG!Q49+Bawana_RLNG!Q49+Bawana_Spot!Q49</f>
        <v>57.395112579731403</v>
      </c>
      <c r="G49" s="195">
        <f t="shared" si="1"/>
        <v>-5.5112579731400047E-2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21.6</v>
      </c>
      <c r="L49" s="194">
        <f>PPCL_NG!S49+PPCL_Spot!S49+GT_NG!S49+GT_Spot!S49+Bawana_NG!S49+Bawana_RLNG!S49+Bawana_Spot!S49</f>
        <v>21.612450801639742</v>
      </c>
      <c r="M49" s="195">
        <f t="shared" si="3"/>
        <v>-1.2450801639740661E-2</v>
      </c>
      <c r="N49" s="194">
        <f>PPCL_NG!M49+PPCL_Spot!M49+GT_NG!M49+GT_Spot!M49+Bawana_NG!M49+Bawana_RLNG!M49+Bawana_Spot!M49</f>
        <v>70.13</v>
      </c>
      <c r="O49" s="194">
        <f>PPCL_NG!T49+PPCL_Spot!T49+GT_NG!T49+GT_Spot!T49+Bawana_NG!T49+Bawana_RLNG!T49+Bawana_Spot!T49</f>
        <v>70.201711888222974</v>
      </c>
      <c r="P49" s="195">
        <f t="shared" si="4"/>
        <v>-7.1711888222978359E-2</v>
      </c>
      <c r="Q49" s="195">
        <f t="shared" si="5"/>
        <v>-0.23999999999998956</v>
      </c>
    </row>
    <row r="50" spans="1:17">
      <c r="A50" s="34" t="s">
        <v>92</v>
      </c>
      <c r="B50" s="194">
        <f>PPCL_NG!I50+PPCL_Spot!I50+GT_NG!I50+GT_Spot!I50+Bawana_NG!I50+Bawana_RLNG!I50+Bawana_Spot!I50</f>
        <v>100.00999999999999</v>
      </c>
      <c r="C50" s="194">
        <f>PPCL_NG!P50+PPCL_Spot!P50+GT_NG!P50+GT_Spot!P50+Bawana_NG!P50+Bawana_RLNG!P50+Bawana_Spot!P50</f>
        <v>100.11049325964062</v>
      </c>
      <c r="D50" s="195">
        <f t="shared" si="0"/>
        <v>-0.10049325964062916</v>
      </c>
      <c r="E50" s="194">
        <f>PPCL_NG!J50+PPCL_Spot!J50+GT_NG!J50+GT_Spot!J50+Bawana_NG!J50+Bawana_RLNG!J50+Bawana_Spot!J50</f>
        <v>57.34</v>
      </c>
      <c r="F50" s="194">
        <f>PPCL_NG!Q50+PPCL_Spot!Q50+GT_NG!Q50+GT_Spot!Q50+Bawana_NG!Q50+Bawana_RLNG!Q50+Bawana_Spot!Q50</f>
        <v>57.395112579731403</v>
      </c>
      <c r="G50" s="195">
        <f t="shared" si="1"/>
        <v>-5.5112579731400047E-2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21.6</v>
      </c>
      <c r="L50" s="194">
        <f>PPCL_NG!S50+PPCL_Spot!S50+GT_NG!S50+GT_Spot!S50+Bawana_NG!S50+Bawana_RLNG!S50+Bawana_Spot!S50</f>
        <v>21.612450801639742</v>
      </c>
      <c r="M50" s="195">
        <f t="shared" si="3"/>
        <v>-1.2450801639740661E-2</v>
      </c>
      <c r="N50" s="194">
        <f>PPCL_NG!M50+PPCL_Spot!M50+GT_NG!M50+GT_Spot!M50+Bawana_NG!M50+Bawana_RLNG!M50+Bawana_Spot!M50</f>
        <v>70.13</v>
      </c>
      <c r="O50" s="194">
        <f>PPCL_NG!T50+PPCL_Spot!T50+GT_NG!T50+GT_Spot!T50+Bawana_NG!T50+Bawana_RLNG!T50+Bawana_Spot!T50</f>
        <v>70.201711888222974</v>
      </c>
      <c r="P50" s="195">
        <f t="shared" si="4"/>
        <v>-7.1711888222978359E-2</v>
      </c>
      <c r="Q50" s="195">
        <f t="shared" si="5"/>
        <v>-0.23999999999998956</v>
      </c>
    </row>
    <row r="51" spans="1:17">
      <c r="A51" s="34" t="s">
        <v>93</v>
      </c>
      <c r="B51" s="194">
        <f>PPCL_NG!I51+PPCL_Spot!I51+GT_NG!I51+GT_Spot!I51+Bawana_NG!I51+Bawana_RLNG!I51+Bawana_Spot!I51</f>
        <v>100.00999999999999</v>
      </c>
      <c r="C51" s="194">
        <f>PPCL_NG!P51+PPCL_Spot!P51+GT_NG!P51+GT_Spot!P51+Bawana_NG!P51+Bawana_RLNG!P51+Bawana_Spot!P51</f>
        <v>100.11049325964062</v>
      </c>
      <c r="D51" s="195">
        <f t="shared" si="0"/>
        <v>-0.10049325964062916</v>
      </c>
      <c r="E51" s="194">
        <f>PPCL_NG!J51+PPCL_Spot!J51+GT_NG!J51+GT_Spot!J51+Bawana_NG!J51+Bawana_RLNG!J51+Bawana_Spot!J51</f>
        <v>57.34</v>
      </c>
      <c r="F51" s="194">
        <f>PPCL_NG!Q51+PPCL_Spot!Q51+GT_NG!Q51+GT_Spot!Q51+Bawana_NG!Q51+Bawana_RLNG!Q51+Bawana_Spot!Q51</f>
        <v>57.395112579731403</v>
      </c>
      <c r="G51" s="195">
        <f t="shared" si="1"/>
        <v>-5.5112579731400047E-2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21.6</v>
      </c>
      <c r="L51" s="194">
        <f>PPCL_NG!S51+PPCL_Spot!S51+GT_NG!S51+GT_Spot!S51+Bawana_NG!S51+Bawana_RLNG!S51+Bawana_Spot!S51</f>
        <v>21.612450801639742</v>
      </c>
      <c r="M51" s="195">
        <f t="shared" si="3"/>
        <v>-1.2450801639740661E-2</v>
      </c>
      <c r="N51" s="194">
        <f>PPCL_NG!M51+PPCL_Spot!M51+GT_NG!M51+GT_Spot!M51+Bawana_NG!M51+Bawana_RLNG!M51+Bawana_Spot!M51</f>
        <v>70.13</v>
      </c>
      <c r="O51" s="194">
        <f>PPCL_NG!T51+PPCL_Spot!T51+GT_NG!T51+GT_Spot!T51+Bawana_NG!T51+Bawana_RLNG!T51+Bawana_Spot!T51</f>
        <v>70.201711888222974</v>
      </c>
      <c r="P51" s="195">
        <f t="shared" si="4"/>
        <v>-7.1711888222978359E-2</v>
      </c>
      <c r="Q51" s="195">
        <f t="shared" si="5"/>
        <v>-0.23999999999998956</v>
      </c>
    </row>
    <row r="52" spans="1:17">
      <c r="A52" s="34" t="s">
        <v>94</v>
      </c>
      <c r="B52" s="194">
        <f>PPCL_NG!I52+PPCL_Spot!I52+GT_NG!I52+GT_Spot!I52+Bawana_NG!I52+Bawana_RLNG!I52+Bawana_Spot!I52</f>
        <v>100.00999999999999</v>
      </c>
      <c r="C52" s="194">
        <f>PPCL_NG!P52+PPCL_Spot!P52+GT_NG!P52+GT_Spot!P52+Bawana_NG!P52+Bawana_RLNG!P52+Bawana_Spot!P52</f>
        <v>100.11049325964062</v>
      </c>
      <c r="D52" s="195">
        <f t="shared" si="0"/>
        <v>-0.10049325964062916</v>
      </c>
      <c r="E52" s="194">
        <f>PPCL_NG!J52+PPCL_Spot!J52+GT_NG!J52+GT_Spot!J52+Bawana_NG!J52+Bawana_RLNG!J52+Bawana_Spot!J52</f>
        <v>57.34</v>
      </c>
      <c r="F52" s="194">
        <f>PPCL_NG!Q52+PPCL_Spot!Q52+GT_NG!Q52+GT_Spot!Q52+Bawana_NG!Q52+Bawana_RLNG!Q52+Bawana_Spot!Q52</f>
        <v>57.395112579731403</v>
      </c>
      <c r="G52" s="195">
        <f t="shared" si="1"/>
        <v>-5.5112579731400047E-2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21.6</v>
      </c>
      <c r="L52" s="194">
        <f>PPCL_NG!S52+PPCL_Spot!S52+GT_NG!S52+GT_Spot!S52+Bawana_NG!S52+Bawana_RLNG!S52+Bawana_Spot!S52</f>
        <v>21.612450801639742</v>
      </c>
      <c r="M52" s="195">
        <f t="shared" si="3"/>
        <v>-1.2450801639740661E-2</v>
      </c>
      <c r="N52" s="194">
        <f>PPCL_NG!M52+PPCL_Spot!M52+GT_NG!M52+GT_Spot!M52+Bawana_NG!M52+Bawana_RLNG!M52+Bawana_Spot!M52</f>
        <v>70.13</v>
      </c>
      <c r="O52" s="194">
        <f>PPCL_NG!T52+PPCL_Spot!T52+GT_NG!T52+GT_Spot!T52+Bawana_NG!T52+Bawana_RLNG!T52+Bawana_Spot!T52</f>
        <v>70.201711888222974</v>
      </c>
      <c r="P52" s="195">
        <f t="shared" si="4"/>
        <v>-7.1711888222978359E-2</v>
      </c>
      <c r="Q52" s="195">
        <f t="shared" si="5"/>
        <v>-0.23999999999998956</v>
      </c>
    </row>
    <row r="53" spans="1:17">
      <c r="A53" s="34" t="s">
        <v>95</v>
      </c>
      <c r="B53" s="194">
        <f>PPCL_NG!I53+PPCL_Spot!I53+GT_NG!I53+GT_Spot!I53+Bawana_NG!I53+Bawana_RLNG!I53+Bawana_Spot!I53</f>
        <v>100.00999999999999</v>
      </c>
      <c r="C53" s="194">
        <f>PPCL_NG!P53+PPCL_Spot!P53+GT_NG!P53+GT_Spot!P53+Bawana_NG!P53+Bawana_RLNG!P53+Bawana_Spot!P53</f>
        <v>100.11049325964062</v>
      </c>
      <c r="D53" s="195">
        <f t="shared" si="0"/>
        <v>-0.10049325964062916</v>
      </c>
      <c r="E53" s="194">
        <f>PPCL_NG!J53+PPCL_Spot!J53+GT_NG!J53+GT_Spot!J53+Bawana_NG!J53+Bawana_RLNG!J53+Bawana_Spot!J53</f>
        <v>57.34</v>
      </c>
      <c r="F53" s="194">
        <f>PPCL_NG!Q53+PPCL_Spot!Q53+GT_NG!Q53+GT_Spot!Q53+Bawana_NG!Q53+Bawana_RLNG!Q53+Bawana_Spot!Q53</f>
        <v>57.395112579731403</v>
      </c>
      <c r="G53" s="195">
        <f t="shared" si="1"/>
        <v>-5.5112579731400047E-2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21.6</v>
      </c>
      <c r="L53" s="194">
        <f>PPCL_NG!S53+PPCL_Spot!S53+GT_NG!S53+GT_Spot!S53+Bawana_NG!S53+Bawana_RLNG!S53+Bawana_Spot!S53</f>
        <v>21.612450801639742</v>
      </c>
      <c r="M53" s="195">
        <f t="shared" si="3"/>
        <v>-1.2450801639740661E-2</v>
      </c>
      <c r="N53" s="194">
        <f>PPCL_NG!M53+PPCL_Spot!M53+GT_NG!M53+GT_Spot!M53+Bawana_NG!M53+Bawana_RLNG!M53+Bawana_Spot!M53</f>
        <v>70.13</v>
      </c>
      <c r="O53" s="194">
        <f>PPCL_NG!T53+PPCL_Spot!T53+GT_NG!T53+GT_Spot!T53+Bawana_NG!T53+Bawana_RLNG!T53+Bawana_Spot!T53</f>
        <v>70.201711888222974</v>
      </c>
      <c r="P53" s="195">
        <f t="shared" si="4"/>
        <v>-7.1711888222978359E-2</v>
      </c>
      <c r="Q53" s="195">
        <f t="shared" si="5"/>
        <v>-0.23999999999998956</v>
      </c>
    </row>
    <row r="54" spans="1:17">
      <c r="A54" s="34" t="s">
        <v>96</v>
      </c>
      <c r="B54" s="194">
        <f>PPCL_NG!I54+PPCL_Spot!I54+GT_NG!I54+GT_Spot!I54+Bawana_NG!I54+Bawana_RLNG!I54+Bawana_Spot!I54</f>
        <v>100.00999999999999</v>
      </c>
      <c r="C54" s="194">
        <f>PPCL_NG!P54+PPCL_Spot!P54+GT_NG!P54+GT_Spot!P54+Bawana_NG!P54+Bawana_RLNG!P54+Bawana_Spot!P54</f>
        <v>100.11049325964062</v>
      </c>
      <c r="D54" s="195">
        <f t="shared" si="0"/>
        <v>-0.10049325964062916</v>
      </c>
      <c r="E54" s="194">
        <f>PPCL_NG!J54+PPCL_Spot!J54+GT_NG!J54+GT_Spot!J54+Bawana_NG!J54+Bawana_RLNG!J54+Bawana_Spot!J54</f>
        <v>57.34</v>
      </c>
      <c r="F54" s="194">
        <f>PPCL_NG!Q54+PPCL_Spot!Q54+GT_NG!Q54+GT_Spot!Q54+Bawana_NG!Q54+Bawana_RLNG!Q54+Bawana_Spot!Q54</f>
        <v>57.395112579731403</v>
      </c>
      <c r="G54" s="195">
        <f t="shared" si="1"/>
        <v>-5.5112579731400047E-2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21.6</v>
      </c>
      <c r="L54" s="194">
        <f>PPCL_NG!S54+PPCL_Spot!S54+GT_NG!S54+GT_Spot!S54+Bawana_NG!S54+Bawana_RLNG!S54+Bawana_Spot!S54</f>
        <v>21.612450801639742</v>
      </c>
      <c r="M54" s="195">
        <f t="shared" si="3"/>
        <v>-1.2450801639740661E-2</v>
      </c>
      <c r="N54" s="194">
        <f>PPCL_NG!M54+PPCL_Spot!M54+GT_NG!M54+GT_Spot!M54+Bawana_NG!M54+Bawana_RLNG!M54+Bawana_Spot!M54</f>
        <v>70.13</v>
      </c>
      <c r="O54" s="194">
        <f>PPCL_NG!T54+PPCL_Spot!T54+GT_NG!T54+GT_Spot!T54+Bawana_NG!T54+Bawana_RLNG!T54+Bawana_Spot!T54</f>
        <v>70.201711888222974</v>
      </c>
      <c r="P54" s="195">
        <f t="shared" si="4"/>
        <v>-7.1711888222978359E-2</v>
      </c>
      <c r="Q54" s="195">
        <f t="shared" si="5"/>
        <v>-0.23999999999998956</v>
      </c>
    </row>
    <row r="55" spans="1:17">
      <c r="A55" s="34" t="s">
        <v>97</v>
      </c>
      <c r="B55" s="194">
        <f>PPCL_NG!I55+PPCL_Spot!I55+GT_NG!I55+GT_Spot!I55+Bawana_NG!I55+Bawana_RLNG!I55+Bawana_Spot!I55</f>
        <v>100.00999999999999</v>
      </c>
      <c r="C55" s="194">
        <f>PPCL_NG!P55+PPCL_Spot!P55+GT_NG!P55+GT_Spot!P55+Bawana_NG!P55+Bawana_RLNG!P55+Bawana_Spot!P55</f>
        <v>100.11049325964062</v>
      </c>
      <c r="D55" s="195">
        <f t="shared" si="0"/>
        <v>-0.10049325964062916</v>
      </c>
      <c r="E55" s="194">
        <f>PPCL_NG!J55+PPCL_Spot!J55+GT_NG!J55+GT_Spot!J55+Bawana_NG!J55+Bawana_RLNG!J55+Bawana_Spot!J55</f>
        <v>57.34</v>
      </c>
      <c r="F55" s="194">
        <f>PPCL_NG!Q55+PPCL_Spot!Q55+GT_NG!Q55+GT_Spot!Q55+Bawana_NG!Q55+Bawana_RLNG!Q55+Bawana_Spot!Q55</f>
        <v>57.395112579731403</v>
      </c>
      <c r="G55" s="195">
        <f t="shared" si="1"/>
        <v>-5.5112579731400047E-2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21.6</v>
      </c>
      <c r="L55" s="194">
        <f>PPCL_NG!S55+PPCL_Spot!S55+GT_NG!S55+GT_Spot!S55+Bawana_NG!S55+Bawana_RLNG!S55+Bawana_Spot!S55</f>
        <v>21.612450801639742</v>
      </c>
      <c r="M55" s="195">
        <f t="shared" si="3"/>
        <v>-1.2450801639740661E-2</v>
      </c>
      <c r="N55" s="194">
        <f>PPCL_NG!M55+PPCL_Spot!M55+GT_NG!M55+GT_Spot!M55+Bawana_NG!M55+Bawana_RLNG!M55+Bawana_Spot!M55</f>
        <v>70.13</v>
      </c>
      <c r="O55" s="194">
        <f>PPCL_NG!T55+PPCL_Spot!T55+GT_NG!T55+GT_Spot!T55+Bawana_NG!T55+Bawana_RLNG!T55+Bawana_Spot!T55</f>
        <v>70.201711888222974</v>
      </c>
      <c r="P55" s="195">
        <f t="shared" si="4"/>
        <v>-7.1711888222978359E-2</v>
      </c>
      <c r="Q55" s="195">
        <f t="shared" si="5"/>
        <v>-0.23999999999998956</v>
      </c>
    </row>
    <row r="56" spans="1:17">
      <c r="A56" s="34" t="s">
        <v>98</v>
      </c>
      <c r="B56" s="194">
        <f>PPCL_NG!I56+PPCL_Spot!I56+GT_NG!I56+GT_Spot!I56+Bawana_NG!I56+Bawana_RLNG!I56+Bawana_Spot!I56</f>
        <v>100.00999999999999</v>
      </c>
      <c r="C56" s="194">
        <f>PPCL_NG!P56+PPCL_Spot!P56+GT_NG!P56+GT_Spot!P56+Bawana_NG!P56+Bawana_RLNG!P56+Bawana_Spot!P56</f>
        <v>100.11049325964062</v>
      </c>
      <c r="D56" s="195">
        <f t="shared" si="0"/>
        <v>-0.10049325964062916</v>
      </c>
      <c r="E56" s="194">
        <f>PPCL_NG!J56+PPCL_Spot!J56+GT_NG!J56+GT_Spot!J56+Bawana_NG!J56+Bawana_RLNG!J56+Bawana_Spot!J56</f>
        <v>57.34</v>
      </c>
      <c r="F56" s="194">
        <f>PPCL_NG!Q56+PPCL_Spot!Q56+GT_NG!Q56+GT_Spot!Q56+Bawana_NG!Q56+Bawana_RLNG!Q56+Bawana_Spot!Q56</f>
        <v>57.395112579731403</v>
      </c>
      <c r="G56" s="195">
        <f t="shared" si="1"/>
        <v>-5.5112579731400047E-2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21.6</v>
      </c>
      <c r="L56" s="194">
        <f>PPCL_NG!S56+PPCL_Spot!S56+GT_NG!S56+GT_Spot!S56+Bawana_NG!S56+Bawana_RLNG!S56+Bawana_Spot!S56</f>
        <v>21.612450801639742</v>
      </c>
      <c r="M56" s="195">
        <f t="shared" si="3"/>
        <v>-1.2450801639740661E-2</v>
      </c>
      <c r="N56" s="194">
        <f>PPCL_NG!M56+PPCL_Spot!M56+GT_NG!M56+GT_Spot!M56+Bawana_NG!M56+Bawana_RLNG!M56+Bawana_Spot!M56</f>
        <v>70.13</v>
      </c>
      <c r="O56" s="194">
        <f>PPCL_NG!T56+PPCL_Spot!T56+GT_NG!T56+GT_Spot!T56+Bawana_NG!T56+Bawana_RLNG!T56+Bawana_Spot!T56</f>
        <v>70.201711888222974</v>
      </c>
      <c r="P56" s="195">
        <f t="shared" si="4"/>
        <v>-7.1711888222978359E-2</v>
      </c>
      <c r="Q56" s="195">
        <f t="shared" si="5"/>
        <v>-0.23999999999998956</v>
      </c>
    </row>
    <row r="57" spans="1:17">
      <c r="A57" s="34" t="s">
        <v>99</v>
      </c>
      <c r="B57" s="194">
        <f>PPCL_NG!I57+PPCL_Spot!I57+GT_NG!I57+GT_Spot!I57+Bawana_NG!I57+Bawana_RLNG!I57+Bawana_Spot!I57</f>
        <v>100.00999999999999</v>
      </c>
      <c r="C57" s="194">
        <f>PPCL_NG!P57+PPCL_Spot!P57+GT_NG!P57+GT_Spot!P57+Bawana_NG!P57+Bawana_RLNG!P57+Bawana_Spot!P57</f>
        <v>100.11049325964062</v>
      </c>
      <c r="D57" s="195">
        <f t="shared" si="0"/>
        <v>-0.10049325964062916</v>
      </c>
      <c r="E57" s="194">
        <f>PPCL_NG!J57+PPCL_Spot!J57+GT_NG!J57+GT_Spot!J57+Bawana_NG!J57+Bawana_RLNG!J57+Bawana_Spot!J57</f>
        <v>57.34</v>
      </c>
      <c r="F57" s="194">
        <f>PPCL_NG!Q57+PPCL_Spot!Q57+GT_NG!Q57+GT_Spot!Q57+Bawana_NG!Q57+Bawana_RLNG!Q57+Bawana_Spot!Q57</f>
        <v>57.395112579731403</v>
      </c>
      <c r="G57" s="195">
        <f t="shared" si="1"/>
        <v>-5.5112579731400047E-2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21.6</v>
      </c>
      <c r="L57" s="194">
        <f>PPCL_NG!S57+PPCL_Spot!S57+GT_NG!S57+GT_Spot!S57+Bawana_NG!S57+Bawana_RLNG!S57+Bawana_Spot!S57</f>
        <v>21.612450801639742</v>
      </c>
      <c r="M57" s="195">
        <f t="shared" si="3"/>
        <v>-1.2450801639740661E-2</v>
      </c>
      <c r="N57" s="194">
        <f>PPCL_NG!M57+PPCL_Spot!M57+GT_NG!M57+GT_Spot!M57+Bawana_NG!M57+Bawana_RLNG!M57+Bawana_Spot!M57</f>
        <v>70.13</v>
      </c>
      <c r="O57" s="194">
        <f>PPCL_NG!T57+PPCL_Spot!T57+GT_NG!T57+GT_Spot!T57+Bawana_NG!T57+Bawana_RLNG!T57+Bawana_Spot!T57</f>
        <v>70.201711888222974</v>
      </c>
      <c r="P57" s="195">
        <f t="shared" si="4"/>
        <v>-7.1711888222978359E-2</v>
      </c>
      <c r="Q57" s="195">
        <f t="shared" si="5"/>
        <v>-0.23999999999998956</v>
      </c>
    </row>
    <row r="58" spans="1:17">
      <c r="A58" s="34" t="s">
        <v>100</v>
      </c>
      <c r="B58" s="194">
        <f>PPCL_NG!I58+PPCL_Spot!I58+GT_NG!I58+GT_Spot!I58+Bawana_NG!I58+Bawana_RLNG!I58+Bawana_Spot!I58</f>
        <v>100.00999999999999</v>
      </c>
      <c r="C58" s="194">
        <f>PPCL_NG!P58+PPCL_Spot!P58+GT_NG!P58+GT_Spot!P58+Bawana_NG!P58+Bawana_RLNG!P58+Bawana_Spot!P58</f>
        <v>100.11049325964062</v>
      </c>
      <c r="D58" s="195">
        <f t="shared" si="0"/>
        <v>-0.10049325964062916</v>
      </c>
      <c r="E58" s="194">
        <f>PPCL_NG!J58+PPCL_Spot!J58+GT_NG!J58+GT_Spot!J58+Bawana_NG!J58+Bawana_RLNG!J58+Bawana_Spot!J58</f>
        <v>57.34</v>
      </c>
      <c r="F58" s="194">
        <f>PPCL_NG!Q58+PPCL_Spot!Q58+GT_NG!Q58+GT_Spot!Q58+Bawana_NG!Q58+Bawana_RLNG!Q58+Bawana_Spot!Q58</f>
        <v>57.395112579731403</v>
      </c>
      <c r="G58" s="195">
        <f t="shared" si="1"/>
        <v>-5.5112579731400047E-2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21.6</v>
      </c>
      <c r="L58" s="194">
        <f>PPCL_NG!S58+PPCL_Spot!S58+GT_NG!S58+GT_Spot!S58+Bawana_NG!S58+Bawana_RLNG!S58+Bawana_Spot!S58</f>
        <v>21.612450801639742</v>
      </c>
      <c r="M58" s="195">
        <f t="shared" si="3"/>
        <v>-1.2450801639740661E-2</v>
      </c>
      <c r="N58" s="194">
        <f>PPCL_NG!M58+PPCL_Spot!M58+GT_NG!M58+GT_Spot!M58+Bawana_NG!M58+Bawana_RLNG!M58+Bawana_Spot!M58</f>
        <v>70.13</v>
      </c>
      <c r="O58" s="194">
        <f>PPCL_NG!T58+PPCL_Spot!T58+GT_NG!T58+GT_Spot!T58+Bawana_NG!T58+Bawana_RLNG!T58+Bawana_Spot!T58</f>
        <v>70.201711888222974</v>
      </c>
      <c r="P58" s="195">
        <f t="shared" si="4"/>
        <v>-7.1711888222978359E-2</v>
      </c>
      <c r="Q58" s="195">
        <f t="shared" si="5"/>
        <v>-0.23999999999998956</v>
      </c>
    </row>
    <row r="59" spans="1:17">
      <c r="A59" s="34" t="s">
        <v>101</v>
      </c>
      <c r="B59" s="194">
        <f>PPCL_NG!I59+PPCL_Spot!I59+GT_NG!I59+GT_Spot!I59+Bawana_NG!I59+Bawana_RLNG!I59+Bawana_Spot!I59</f>
        <v>100.00999999999999</v>
      </c>
      <c r="C59" s="194">
        <f>PPCL_NG!P59+PPCL_Spot!P59+GT_NG!P59+GT_Spot!P59+Bawana_NG!P59+Bawana_RLNG!P59+Bawana_Spot!P59</f>
        <v>100.11049325964062</v>
      </c>
      <c r="D59" s="195">
        <f t="shared" si="0"/>
        <v>-0.10049325964062916</v>
      </c>
      <c r="E59" s="194">
        <f>PPCL_NG!J59+PPCL_Spot!J59+GT_NG!J59+GT_Spot!J59+Bawana_NG!J59+Bawana_RLNG!J59+Bawana_Spot!J59</f>
        <v>57.34</v>
      </c>
      <c r="F59" s="194">
        <f>PPCL_NG!Q59+PPCL_Spot!Q59+GT_NG!Q59+GT_Spot!Q59+Bawana_NG!Q59+Bawana_RLNG!Q59+Bawana_Spot!Q59</f>
        <v>57.395112579731403</v>
      </c>
      <c r="G59" s="195">
        <f t="shared" si="1"/>
        <v>-5.5112579731400047E-2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21.6</v>
      </c>
      <c r="L59" s="194">
        <f>PPCL_NG!S59+PPCL_Spot!S59+GT_NG!S59+GT_Spot!S59+Bawana_NG!S59+Bawana_RLNG!S59+Bawana_Spot!S59</f>
        <v>21.612450801639742</v>
      </c>
      <c r="M59" s="195">
        <f t="shared" si="3"/>
        <v>-1.2450801639740661E-2</v>
      </c>
      <c r="N59" s="194">
        <f>PPCL_NG!M59+PPCL_Spot!M59+GT_NG!M59+GT_Spot!M59+Bawana_NG!M59+Bawana_RLNG!M59+Bawana_Spot!M59</f>
        <v>70.13</v>
      </c>
      <c r="O59" s="194">
        <f>PPCL_NG!T59+PPCL_Spot!T59+GT_NG!T59+GT_Spot!T59+Bawana_NG!T59+Bawana_RLNG!T59+Bawana_Spot!T59</f>
        <v>70.201711888222974</v>
      </c>
      <c r="P59" s="195">
        <f t="shared" si="4"/>
        <v>-7.1711888222978359E-2</v>
      </c>
      <c r="Q59" s="195">
        <f t="shared" si="5"/>
        <v>-0.23999999999998956</v>
      </c>
    </row>
    <row r="60" spans="1:17">
      <c r="A60" s="34" t="s">
        <v>102</v>
      </c>
      <c r="B60" s="194">
        <f>PPCL_NG!I60+PPCL_Spot!I60+GT_NG!I60+GT_Spot!I60+Bawana_NG!I60+Bawana_RLNG!I60+Bawana_Spot!I60</f>
        <v>100.00999999999999</v>
      </c>
      <c r="C60" s="194">
        <f>PPCL_NG!P60+PPCL_Spot!P60+GT_NG!P60+GT_Spot!P60+Bawana_NG!P60+Bawana_RLNG!P60+Bawana_Spot!P60</f>
        <v>100.11049325964062</v>
      </c>
      <c r="D60" s="195">
        <f t="shared" si="0"/>
        <v>-0.10049325964062916</v>
      </c>
      <c r="E60" s="194">
        <f>PPCL_NG!J60+PPCL_Spot!J60+GT_NG!J60+GT_Spot!J60+Bawana_NG!J60+Bawana_RLNG!J60+Bawana_Spot!J60</f>
        <v>57.34</v>
      </c>
      <c r="F60" s="194">
        <f>PPCL_NG!Q60+PPCL_Spot!Q60+GT_NG!Q60+GT_Spot!Q60+Bawana_NG!Q60+Bawana_RLNG!Q60+Bawana_Spot!Q60</f>
        <v>57.395112579731403</v>
      </c>
      <c r="G60" s="195">
        <f t="shared" si="1"/>
        <v>-5.5112579731400047E-2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21.6</v>
      </c>
      <c r="L60" s="194">
        <f>PPCL_NG!S60+PPCL_Spot!S60+GT_NG!S60+GT_Spot!S60+Bawana_NG!S60+Bawana_RLNG!S60+Bawana_Spot!S60</f>
        <v>21.612450801639742</v>
      </c>
      <c r="M60" s="195">
        <f t="shared" si="3"/>
        <v>-1.2450801639740661E-2</v>
      </c>
      <c r="N60" s="194">
        <f>PPCL_NG!M60+PPCL_Spot!M60+GT_NG!M60+GT_Spot!M60+Bawana_NG!M60+Bawana_RLNG!M60+Bawana_Spot!M60</f>
        <v>70.13</v>
      </c>
      <c r="O60" s="194">
        <f>PPCL_NG!T60+PPCL_Spot!T60+GT_NG!T60+GT_Spot!T60+Bawana_NG!T60+Bawana_RLNG!T60+Bawana_Spot!T60</f>
        <v>70.201711888222974</v>
      </c>
      <c r="P60" s="195">
        <f t="shared" si="4"/>
        <v>-7.1711888222978359E-2</v>
      </c>
      <c r="Q60" s="195">
        <f t="shared" si="5"/>
        <v>-0.23999999999998956</v>
      </c>
    </row>
    <row r="61" spans="1:17">
      <c r="A61" s="34" t="s">
        <v>103</v>
      </c>
      <c r="B61" s="194">
        <f>PPCL_NG!I61+PPCL_Spot!I61+GT_NG!I61+GT_Spot!I61+Bawana_NG!I61+Bawana_RLNG!I61+Bawana_Spot!I61</f>
        <v>100.00999999999999</v>
      </c>
      <c r="C61" s="194">
        <f>PPCL_NG!P61+PPCL_Spot!P61+GT_NG!P61+GT_Spot!P61+Bawana_NG!P61+Bawana_RLNG!P61+Bawana_Spot!P61</f>
        <v>100.11049325964062</v>
      </c>
      <c r="D61" s="195">
        <f t="shared" si="0"/>
        <v>-0.10049325964062916</v>
      </c>
      <c r="E61" s="194">
        <f>PPCL_NG!J61+PPCL_Spot!J61+GT_NG!J61+GT_Spot!J61+Bawana_NG!J61+Bawana_RLNG!J61+Bawana_Spot!J61</f>
        <v>57.34</v>
      </c>
      <c r="F61" s="194">
        <f>PPCL_NG!Q61+PPCL_Spot!Q61+GT_NG!Q61+GT_Spot!Q61+Bawana_NG!Q61+Bawana_RLNG!Q61+Bawana_Spot!Q61</f>
        <v>57.395112579731403</v>
      </c>
      <c r="G61" s="195">
        <f t="shared" si="1"/>
        <v>-5.5112579731400047E-2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21.6</v>
      </c>
      <c r="L61" s="194">
        <f>PPCL_NG!S61+PPCL_Spot!S61+GT_NG!S61+GT_Spot!S61+Bawana_NG!S61+Bawana_RLNG!S61+Bawana_Spot!S61</f>
        <v>21.612450801639742</v>
      </c>
      <c r="M61" s="195">
        <f t="shared" si="3"/>
        <v>-1.2450801639740661E-2</v>
      </c>
      <c r="N61" s="194">
        <f>PPCL_NG!M61+PPCL_Spot!M61+GT_NG!M61+GT_Spot!M61+Bawana_NG!M61+Bawana_RLNG!M61+Bawana_Spot!M61</f>
        <v>70.13</v>
      </c>
      <c r="O61" s="194">
        <f>PPCL_NG!T61+PPCL_Spot!T61+GT_NG!T61+GT_Spot!T61+Bawana_NG!T61+Bawana_RLNG!T61+Bawana_Spot!T61</f>
        <v>70.201711888222974</v>
      </c>
      <c r="P61" s="195">
        <f t="shared" si="4"/>
        <v>-7.1711888222978359E-2</v>
      </c>
      <c r="Q61" s="195">
        <f t="shared" si="5"/>
        <v>-0.23999999999998956</v>
      </c>
    </row>
    <row r="62" spans="1:17">
      <c r="A62" s="34" t="s">
        <v>104</v>
      </c>
      <c r="B62" s="194">
        <f>PPCL_NG!I62+PPCL_Spot!I62+GT_NG!I62+GT_Spot!I62+Bawana_NG!I62+Bawana_RLNG!I62+Bawana_Spot!I62</f>
        <v>100.00999999999999</v>
      </c>
      <c r="C62" s="194">
        <f>PPCL_NG!P62+PPCL_Spot!P62+GT_NG!P62+GT_Spot!P62+Bawana_NG!P62+Bawana_RLNG!P62+Bawana_Spot!P62</f>
        <v>100.11049325964062</v>
      </c>
      <c r="D62" s="195">
        <f t="shared" si="0"/>
        <v>-0.10049325964062916</v>
      </c>
      <c r="E62" s="194">
        <f>PPCL_NG!J62+PPCL_Spot!J62+GT_NG!J62+GT_Spot!J62+Bawana_NG!J62+Bawana_RLNG!J62+Bawana_Spot!J62</f>
        <v>57.34</v>
      </c>
      <c r="F62" s="194">
        <f>PPCL_NG!Q62+PPCL_Spot!Q62+GT_NG!Q62+GT_Spot!Q62+Bawana_NG!Q62+Bawana_RLNG!Q62+Bawana_Spot!Q62</f>
        <v>57.395112579731403</v>
      </c>
      <c r="G62" s="195">
        <f t="shared" si="1"/>
        <v>-5.5112579731400047E-2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21.6</v>
      </c>
      <c r="L62" s="194">
        <f>PPCL_NG!S62+PPCL_Spot!S62+GT_NG!S62+GT_Spot!S62+Bawana_NG!S62+Bawana_RLNG!S62+Bawana_Spot!S62</f>
        <v>21.612450801639742</v>
      </c>
      <c r="M62" s="195">
        <f t="shared" si="3"/>
        <v>-1.2450801639740661E-2</v>
      </c>
      <c r="N62" s="194">
        <f>PPCL_NG!M62+PPCL_Spot!M62+GT_NG!M62+GT_Spot!M62+Bawana_NG!M62+Bawana_RLNG!M62+Bawana_Spot!M62</f>
        <v>70.13</v>
      </c>
      <c r="O62" s="194">
        <f>PPCL_NG!T62+PPCL_Spot!T62+GT_NG!T62+GT_Spot!T62+Bawana_NG!T62+Bawana_RLNG!T62+Bawana_Spot!T62</f>
        <v>70.201711888222974</v>
      </c>
      <c r="P62" s="195">
        <f t="shared" si="4"/>
        <v>-7.1711888222978359E-2</v>
      </c>
      <c r="Q62" s="195">
        <f t="shared" si="5"/>
        <v>-0.23999999999998956</v>
      </c>
    </row>
    <row r="63" spans="1:17">
      <c r="A63" s="34" t="s">
        <v>105</v>
      </c>
      <c r="B63" s="194">
        <f>PPCL_NG!I63+PPCL_Spot!I63+GT_NG!I63+GT_Spot!I63+Bawana_NG!I63+Bawana_RLNG!I63+Bawana_Spot!I63</f>
        <v>100.00999999999999</v>
      </c>
      <c r="C63" s="194">
        <f>PPCL_NG!P63+PPCL_Spot!P63+GT_NG!P63+GT_Spot!P63+Bawana_NG!P63+Bawana_RLNG!P63+Bawana_Spot!P63</f>
        <v>100.11049325964062</v>
      </c>
      <c r="D63" s="195">
        <f t="shared" si="0"/>
        <v>-0.10049325964062916</v>
      </c>
      <c r="E63" s="194">
        <f>PPCL_NG!J63+PPCL_Spot!J63+GT_NG!J63+GT_Spot!J63+Bawana_NG!J63+Bawana_RLNG!J63+Bawana_Spot!J63</f>
        <v>57.34</v>
      </c>
      <c r="F63" s="194">
        <f>PPCL_NG!Q63+PPCL_Spot!Q63+GT_NG!Q63+GT_Spot!Q63+Bawana_NG!Q63+Bawana_RLNG!Q63+Bawana_Spot!Q63</f>
        <v>57.395112579731403</v>
      </c>
      <c r="G63" s="195">
        <f t="shared" si="1"/>
        <v>-5.5112579731400047E-2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21.6</v>
      </c>
      <c r="L63" s="194">
        <f>PPCL_NG!S63+PPCL_Spot!S63+GT_NG!S63+GT_Spot!S63+Bawana_NG!S63+Bawana_RLNG!S63+Bawana_Spot!S63</f>
        <v>21.612450801639742</v>
      </c>
      <c r="M63" s="195">
        <f t="shared" si="3"/>
        <v>-1.2450801639740661E-2</v>
      </c>
      <c r="N63" s="194">
        <f>PPCL_NG!M63+PPCL_Spot!M63+GT_NG!M63+GT_Spot!M63+Bawana_NG!M63+Bawana_RLNG!M63+Bawana_Spot!M63</f>
        <v>70.13</v>
      </c>
      <c r="O63" s="194">
        <f>PPCL_NG!T63+PPCL_Spot!T63+GT_NG!T63+GT_Spot!T63+Bawana_NG!T63+Bawana_RLNG!T63+Bawana_Spot!T63</f>
        <v>70.201711888222974</v>
      </c>
      <c r="P63" s="195">
        <f t="shared" si="4"/>
        <v>-7.1711888222978359E-2</v>
      </c>
      <c r="Q63" s="195">
        <f t="shared" si="5"/>
        <v>-0.23999999999998956</v>
      </c>
    </row>
    <row r="64" spans="1:17">
      <c r="A64" s="34" t="s">
        <v>106</v>
      </c>
      <c r="B64" s="194">
        <f>PPCL_NG!I64+PPCL_Spot!I64+GT_NG!I64+GT_Spot!I64+Bawana_NG!I64+Bawana_RLNG!I64+Bawana_Spot!I64</f>
        <v>100.00999999999999</v>
      </c>
      <c r="C64" s="194">
        <f>PPCL_NG!P64+PPCL_Spot!P64+GT_NG!P64+GT_Spot!P64+Bawana_NG!P64+Bawana_RLNG!P64+Bawana_Spot!P64</f>
        <v>100.11049325964062</v>
      </c>
      <c r="D64" s="195">
        <f t="shared" si="0"/>
        <v>-0.10049325964062916</v>
      </c>
      <c r="E64" s="194">
        <f>PPCL_NG!J64+PPCL_Spot!J64+GT_NG!J64+GT_Spot!J64+Bawana_NG!J64+Bawana_RLNG!J64+Bawana_Spot!J64</f>
        <v>57.34</v>
      </c>
      <c r="F64" s="194">
        <f>PPCL_NG!Q64+PPCL_Spot!Q64+GT_NG!Q64+GT_Spot!Q64+Bawana_NG!Q64+Bawana_RLNG!Q64+Bawana_Spot!Q64</f>
        <v>57.395112579731403</v>
      </c>
      <c r="G64" s="195">
        <f t="shared" si="1"/>
        <v>-5.5112579731400047E-2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21.6</v>
      </c>
      <c r="L64" s="194">
        <f>PPCL_NG!S64+PPCL_Spot!S64+GT_NG!S64+GT_Spot!S64+Bawana_NG!S64+Bawana_RLNG!S64+Bawana_Spot!S64</f>
        <v>21.612450801639742</v>
      </c>
      <c r="M64" s="195">
        <f t="shared" si="3"/>
        <v>-1.2450801639740661E-2</v>
      </c>
      <c r="N64" s="194">
        <f>PPCL_NG!M64+PPCL_Spot!M64+GT_NG!M64+GT_Spot!M64+Bawana_NG!M64+Bawana_RLNG!M64+Bawana_Spot!M64</f>
        <v>70.13</v>
      </c>
      <c r="O64" s="194">
        <f>PPCL_NG!T64+PPCL_Spot!T64+GT_NG!T64+GT_Spot!T64+Bawana_NG!T64+Bawana_RLNG!T64+Bawana_Spot!T64</f>
        <v>70.201711888222974</v>
      </c>
      <c r="P64" s="195">
        <f t="shared" si="4"/>
        <v>-7.1711888222978359E-2</v>
      </c>
      <c r="Q64" s="195">
        <f t="shared" si="5"/>
        <v>-0.23999999999998956</v>
      </c>
    </row>
    <row r="65" spans="1:17">
      <c r="A65" s="34" t="s">
        <v>107</v>
      </c>
      <c r="B65" s="194">
        <f>PPCL_NG!I65+PPCL_Spot!I65+GT_NG!I65+GT_Spot!I65+Bawana_NG!I65+Bawana_RLNG!I65+Bawana_Spot!I65</f>
        <v>100.00999999999999</v>
      </c>
      <c r="C65" s="194">
        <f>PPCL_NG!P65+PPCL_Spot!P65+GT_NG!P65+GT_Spot!P65+Bawana_NG!P65+Bawana_RLNG!P65+Bawana_Spot!P65</f>
        <v>100.11049325964062</v>
      </c>
      <c r="D65" s="195">
        <f t="shared" si="0"/>
        <v>-0.10049325964062916</v>
      </c>
      <c r="E65" s="194">
        <f>PPCL_NG!J65+PPCL_Spot!J65+GT_NG!J65+GT_Spot!J65+Bawana_NG!J65+Bawana_RLNG!J65+Bawana_Spot!J65</f>
        <v>57.34</v>
      </c>
      <c r="F65" s="194">
        <f>PPCL_NG!Q65+PPCL_Spot!Q65+GT_NG!Q65+GT_Spot!Q65+Bawana_NG!Q65+Bawana_RLNG!Q65+Bawana_Spot!Q65</f>
        <v>57.395112579731403</v>
      </c>
      <c r="G65" s="195">
        <f t="shared" si="1"/>
        <v>-5.5112579731400047E-2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21.6</v>
      </c>
      <c r="L65" s="194">
        <f>PPCL_NG!S65+PPCL_Spot!S65+GT_NG!S65+GT_Spot!S65+Bawana_NG!S65+Bawana_RLNG!S65+Bawana_Spot!S65</f>
        <v>21.612450801639742</v>
      </c>
      <c r="M65" s="195">
        <f t="shared" si="3"/>
        <v>-1.2450801639740661E-2</v>
      </c>
      <c r="N65" s="194">
        <f>PPCL_NG!M65+PPCL_Spot!M65+GT_NG!M65+GT_Spot!M65+Bawana_NG!M65+Bawana_RLNG!M65+Bawana_Spot!M65</f>
        <v>70.13</v>
      </c>
      <c r="O65" s="194">
        <f>PPCL_NG!T65+PPCL_Spot!T65+GT_NG!T65+GT_Spot!T65+Bawana_NG!T65+Bawana_RLNG!T65+Bawana_Spot!T65</f>
        <v>70.201711888222974</v>
      </c>
      <c r="P65" s="195">
        <f t="shared" si="4"/>
        <v>-7.1711888222978359E-2</v>
      </c>
      <c r="Q65" s="195">
        <f t="shared" si="5"/>
        <v>-0.23999999999998956</v>
      </c>
    </row>
    <row r="66" spans="1:17">
      <c r="A66" s="34" t="s">
        <v>108</v>
      </c>
      <c r="B66" s="194">
        <f>PPCL_NG!I66+PPCL_Spot!I66+GT_NG!I66+GT_Spot!I66+Bawana_NG!I66+Bawana_RLNG!I66+Bawana_Spot!I66</f>
        <v>100.00999999999999</v>
      </c>
      <c r="C66" s="194">
        <f>PPCL_NG!P66+PPCL_Spot!P66+GT_NG!P66+GT_Spot!P66+Bawana_NG!P66+Bawana_RLNG!P66+Bawana_Spot!P66</f>
        <v>100.11049325964062</v>
      </c>
      <c r="D66" s="195">
        <f t="shared" si="0"/>
        <v>-0.10049325964062916</v>
      </c>
      <c r="E66" s="194">
        <f>PPCL_NG!J66+PPCL_Spot!J66+GT_NG!J66+GT_Spot!J66+Bawana_NG!J66+Bawana_RLNG!J66+Bawana_Spot!J66</f>
        <v>57.34</v>
      </c>
      <c r="F66" s="194">
        <f>PPCL_NG!Q66+PPCL_Spot!Q66+GT_NG!Q66+GT_Spot!Q66+Bawana_NG!Q66+Bawana_RLNG!Q66+Bawana_Spot!Q66</f>
        <v>57.395112579731403</v>
      </c>
      <c r="G66" s="195">
        <f t="shared" si="1"/>
        <v>-5.5112579731400047E-2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21.6</v>
      </c>
      <c r="L66" s="194">
        <f>PPCL_NG!S66+PPCL_Spot!S66+GT_NG!S66+GT_Spot!S66+Bawana_NG!S66+Bawana_RLNG!S66+Bawana_Spot!S66</f>
        <v>21.612450801639742</v>
      </c>
      <c r="M66" s="195">
        <f t="shared" si="3"/>
        <v>-1.2450801639740661E-2</v>
      </c>
      <c r="N66" s="194">
        <f>PPCL_NG!M66+PPCL_Spot!M66+GT_NG!M66+GT_Spot!M66+Bawana_NG!M66+Bawana_RLNG!M66+Bawana_Spot!M66</f>
        <v>70.13</v>
      </c>
      <c r="O66" s="194">
        <f>PPCL_NG!T66+PPCL_Spot!T66+GT_NG!T66+GT_Spot!T66+Bawana_NG!T66+Bawana_RLNG!T66+Bawana_Spot!T66</f>
        <v>70.201711888222974</v>
      </c>
      <c r="P66" s="195">
        <f t="shared" si="4"/>
        <v>-7.1711888222978359E-2</v>
      </c>
      <c r="Q66" s="195">
        <f t="shared" si="5"/>
        <v>-0.23999999999998956</v>
      </c>
    </row>
    <row r="67" spans="1:17">
      <c r="A67" s="34" t="s">
        <v>109</v>
      </c>
      <c r="B67" s="194">
        <f>PPCL_NG!I67+PPCL_Spot!I67+GT_NG!I67+GT_Spot!I67+Bawana_NG!I67+Bawana_RLNG!I67+Bawana_Spot!I67</f>
        <v>100.00999999999999</v>
      </c>
      <c r="C67" s="194">
        <f>PPCL_NG!P67+PPCL_Spot!P67+GT_NG!P67+GT_Spot!P67+Bawana_NG!P67+Bawana_RLNG!P67+Bawana_Spot!P67</f>
        <v>100.11049325964062</v>
      </c>
      <c r="D67" s="195">
        <f t="shared" ref="D67:D99" si="6">B67-C67</f>
        <v>-0.10049325964062916</v>
      </c>
      <c r="E67" s="194">
        <f>PPCL_NG!J67+PPCL_Spot!J67+GT_NG!J67+GT_Spot!J67+Bawana_NG!J67+Bawana_RLNG!J67+Bawana_Spot!J67</f>
        <v>57.34</v>
      </c>
      <c r="F67" s="194">
        <f>PPCL_NG!Q67+PPCL_Spot!Q67+GT_NG!Q67+GT_Spot!Q67+Bawana_NG!Q67+Bawana_RLNG!Q67+Bawana_Spot!Q67</f>
        <v>57.395112579731403</v>
      </c>
      <c r="G67" s="195">
        <f t="shared" ref="G67:G99" si="7">E67-F67</f>
        <v>-5.5112579731400047E-2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21.6</v>
      </c>
      <c r="L67" s="194">
        <f>PPCL_NG!S67+PPCL_Spot!S67+GT_NG!S67+GT_Spot!S67+Bawana_NG!S67+Bawana_RLNG!S67+Bawana_Spot!S67</f>
        <v>21.612450801639742</v>
      </c>
      <c r="M67" s="195">
        <f t="shared" ref="M67:M99" si="9">K67-L67</f>
        <v>-1.2450801639740661E-2</v>
      </c>
      <c r="N67" s="194">
        <f>PPCL_NG!M67+PPCL_Spot!M67+GT_NG!M67+GT_Spot!M67+Bawana_NG!M67+Bawana_RLNG!M67+Bawana_Spot!M67</f>
        <v>70.13</v>
      </c>
      <c r="O67" s="194">
        <f>PPCL_NG!T67+PPCL_Spot!T67+GT_NG!T67+GT_Spot!T67+Bawana_NG!T67+Bawana_RLNG!T67+Bawana_Spot!T67</f>
        <v>70.201711888222974</v>
      </c>
      <c r="P67" s="195">
        <f t="shared" ref="P67:P99" si="10">N67-O67</f>
        <v>-7.1711888222978359E-2</v>
      </c>
      <c r="Q67" s="195">
        <f t="shared" si="5"/>
        <v>-0.23999999999998956</v>
      </c>
    </row>
    <row r="68" spans="1:17">
      <c r="A68" s="34" t="s">
        <v>110</v>
      </c>
      <c r="B68" s="194">
        <f>PPCL_NG!I68+PPCL_Spot!I68+GT_NG!I68+GT_Spot!I68+Bawana_NG!I68+Bawana_RLNG!I68+Bawana_Spot!I68</f>
        <v>100.00999999999999</v>
      </c>
      <c r="C68" s="194">
        <f>PPCL_NG!P68+PPCL_Spot!P68+GT_NG!P68+GT_Spot!P68+Bawana_NG!P68+Bawana_RLNG!P68+Bawana_Spot!P68</f>
        <v>100.11049325964062</v>
      </c>
      <c r="D68" s="195">
        <f t="shared" si="6"/>
        <v>-0.10049325964062916</v>
      </c>
      <c r="E68" s="194">
        <f>PPCL_NG!J68+PPCL_Spot!J68+GT_NG!J68+GT_Spot!J68+Bawana_NG!J68+Bawana_RLNG!J68+Bawana_Spot!J68</f>
        <v>57.34</v>
      </c>
      <c r="F68" s="194">
        <f>PPCL_NG!Q68+PPCL_Spot!Q68+GT_NG!Q68+GT_Spot!Q68+Bawana_NG!Q68+Bawana_RLNG!Q68+Bawana_Spot!Q68</f>
        <v>57.395112579731403</v>
      </c>
      <c r="G68" s="195">
        <f t="shared" si="7"/>
        <v>-5.5112579731400047E-2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21.6</v>
      </c>
      <c r="L68" s="194">
        <f>PPCL_NG!S68+PPCL_Spot!S68+GT_NG!S68+GT_Spot!S68+Bawana_NG!S68+Bawana_RLNG!S68+Bawana_Spot!S68</f>
        <v>21.612450801639742</v>
      </c>
      <c r="M68" s="195">
        <f t="shared" si="9"/>
        <v>-1.2450801639740661E-2</v>
      </c>
      <c r="N68" s="194">
        <f>PPCL_NG!M68+PPCL_Spot!M68+GT_NG!M68+GT_Spot!M68+Bawana_NG!M68+Bawana_RLNG!M68+Bawana_Spot!M68</f>
        <v>70.13</v>
      </c>
      <c r="O68" s="194">
        <f>PPCL_NG!T68+PPCL_Spot!T68+GT_NG!T68+GT_Spot!T68+Bawana_NG!T68+Bawana_RLNG!T68+Bawana_Spot!T68</f>
        <v>70.201711888222974</v>
      </c>
      <c r="P68" s="195">
        <f t="shared" si="10"/>
        <v>-7.1711888222978359E-2</v>
      </c>
      <c r="Q68" s="195">
        <f t="shared" ref="Q68:Q99" si="11">D68+G68+J68+M68+P68</f>
        <v>-0.23999999999998956</v>
      </c>
    </row>
    <row r="69" spans="1:17">
      <c r="A69" s="34" t="s">
        <v>111</v>
      </c>
      <c r="B69" s="194">
        <f>PPCL_NG!I69+PPCL_Spot!I69+GT_NG!I69+GT_Spot!I69+Bawana_NG!I69+Bawana_RLNG!I69+Bawana_Spot!I69</f>
        <v>100.00999999999999</v>
      </c>
      <c r="C69" s="194">
        <f>PPCL_NG!P69+PPCL_Spot!P69+GT_NG!P69+GT_Spot!P69+Bawana_NG!P69+Bawana_RLNG!P69+Bawana_Spot!P69</f>
        <v>100.11049325964062</v>
      </c>
      <c r="D69" s="195">
        <f t="shared" si="6"/>
        <v>-0.10049325964062916</v>
      </c>
      <c r="E69" s="194">
        <f>PPCL_NG!J69+PPCL_Spot!J69+GT_NG!J69+GT_Spot!J69+Bawana_NG!J69+Bawana_RLNG!J69+Bawana_Spot!J69</f>
        <v>57.34</v>
      </c>
      <c r="F69" s="194">
        <f>PPCL_NG!Q69+PPCL_Spot!Q69+GT_NG!Q69+GT_Spot!Q69+Bawana_NG!Q69+Bawana_RLNG!Q69+Bawana_Spot!Q69</f>
        <v>57.395112579731403</v>
      </c>
      <c r="G69" s="195">
        <f t="shared" si="7"/>
        <v>-5.5112579731400047E-2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21.6</v>
      </c>
      <c r="L69" s="194">
        <f>PPCL_NG!S69+PPCL_Spot!S69+GT_NG!S69+GT_Spot!S69+Bawana_NG!S69+Bawana_RLNG!S69+Bawana_Spot!S69</f>
        <v>21.612450801639742</v>
      </c>
      <c r="M69" s="195">
        <f t="shared" si="9"/>
        <v>-1.2450801639740661E-2</v>
      </c>
      <c r="N69" s="194">
        <f>PPCL_NG!M69+PPCL_Spot!M69+GT_NG!M69+GT_Spot!M69+Bawana_NG!M69+Bawana_RLNG!M69+Bawana_Spot!M69</f>
        <v>70.13</v>
      </c>
      <c r="O69" s="194">
        <f>PPCL_NG!T69+PPCL_Spot!T69+GT_NG!T69+GT_Spot!T69+Bawana_NG!T69+Bawana_RLNG!T69+Bawana_Spot!T69</f>
        <v>70.201711888222974</v>
      </c>
      <c r="P69" s="195">
        <f t="shared" si="10"/>
        <v>-7.1711888222978359E-2</v>
      </c>
      <c r="Q69" s="195">
        <f t="shared" si="11"/>
        <v>-0.23999999999998956</v>
      </c>
    </row>
    <row r="70" spans="1:17">
      <c r="A70" s="34" t="s">
        <v>112</v>
      </c>
      <c r="B70" s="194">
        <f>PPCL_NG!I70+PPCL_Spot!I70+GT_NG!I70+GT_Spot!I70+Bawana_NG!I70+Bawana_RLNG!I70+Bawana_Spot!I70</f>
        <v>100.00999999999999</v>
      </c>
      <c r="C70" s="194">
        <f>PPCL_NG!P70+PPCL_Spot!P70+GT_NG!P70+GT_Spot!P70+Bawana_NG!P70+Bawana_RLNG!P70+Bawana_Spot!P70</f>
        <v>100.11049325964062</v>
      </c>
      <c r="D70" s="195">
        <f t="shared" si="6"/>
        <v>-0.10049325964062916</v>
      </c>
      <c r="E70" s="194">
        <f>PPCL_NG!J70+PPCL_Spot!J70+GT_NG!J70+GT_Spot!J70+Bawana_NG!J70+Bawana_RLNG!J70+Bawana_Spot!J70</f>
        <v>57.34</v>
      </c>
      <c r="F70" s="194">
        <f>PPCL_NG!Q70+PPCL_Spot!Q70+GT_NG!Q70+GT_Spot!Q70+Bawana_NG!Q70+Bawana_RLNG!Q70+Bawana_Spot!Q70</f>
        <v>57.395112579731403</v>
      </c>
      <c r="G70" s="195">
        <f t="shared" si="7"/>
        <v>-5.5112579731400047E-2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21.6</v>
      </c>
      <c r="L70" s="194">
        <f>PPCL_NG!S70+PPCL_Spot!S70+GT_NG!S70+GT_Spot!S70+Bawana_NG!S70+Bawana_RLNG!S70+Bawana_Spot!S70</f>
        <v>21.612450801639742</v>
      </c>
      <c r="M70" s="195">
        <f t="shared" si="9"/>
        <v>-1.2450801639740661E-2</v>
      </c>
      <c r="N70" s="194">
        <f>PPCL_NG!M70+PPCL_Spot!M70+GT_NG!M70+GT_Spot!M70+Bawana_NG!M70+Bawana_RLNG!M70+Bawana_Spot!M70</f>
        <v>70.13</v>
      </c>
      <c r="O70" s="194">
        <f>PPCL_NG!T70+PPCL_Spot!T70+GT_NG!T70+GT_Spot!T70+Bawana_NG!T70+Bawana_RLNG!T70+Bawana_Spot!T70</f>
        <v>70.201711888222974</v>
      </c>
      <c r="P70" s="195">
        <f t="shared" si="10"/>
        <v>-7.1711888222978359E-2</v>
      </c>
      <c r="Q70" s="195">
        <f t="shared" si="11"/>
        <v>-0.23999999999998956</v>
      </c>
    </row>
    <row r="71" spans="1:17">
      <c r="A71" s="34" t="s">
        <v>113</v>
      </c>
      <c r="B71" s="194">
        <f>PPCL_NG!I71+PPCL_Spot!I71+GT_NG!I71+GT_Spot!I71+Bawana_NG!I71+Bawana_RLNG!I71+Bawana_Spot!I71</f>
        <v>100.00999999999999</v>
      </c>
      <c r="C71" s="194">
        <f>PPCL_NG!P71+PPCL_Spot!P71+GT_NG!P71+GT_Spot!P71+Bawana_NG!P71+Bawana_RLNG!P71+Bawana_Spot!P71</f>
        <v>100.11049325964062</v>
      </c>
      <c r="D71" s="195">
        <f t="shared" si="6"/>
        <v>-0.10049325964062916</v>
      </c>
      <c r="E71" s="194">
        <f>PPCL_NG!J71+PPCL_Spot!J71+GT_NG!J71+GT_Spot!J71+Bawana_NG!J71+Bawana_RLNG!J71+Bawana_Spot!J71</f>
        <v>57.34</v>
      </c>
      <c r="F71" s="194">
        <f>PPCL_NG!Q71+PPCL_Spot!Q71+GT_NG!Q71+GT_Spot!Q71+Bawana_NG!Q71+Bawana_RLNG!Q71+Bawana_Spot!Q71</f>
        <v>57.395112579731403</v>
      </c>
      <c r="G71" s="195">
        <f t="shared" si="7"/>
        <v>-5.5112579731400047E-2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21.6</v>
      </c>
      <c r="L71" s="194">
        <f>PPCL_NG!S71+PPCL_Spot!S71+GT_NG!S71+GT_Spot!S71+Bawana_NG!S71+Bawana_RLNG!S71+Bawana_Spot!S71</f>
        <v>21.612450801639742</v>
      </c>
      <c r="M71" s="195">
        <f t="shared" si="9"/>
        <v>-1.2450801639740661E-2</v>
      </c>
      <c r="N71" s="194">
        <f>PPCL_NG!M71+PPCL_Spot!M71+GT_NG!M71+GT_Spot!M71+Bawana_NG!M71+Bawana_RLNG!M71+Bawana_Spot!M71</f>
        <v>70.13</v>
      </c>
      <c r="O71" s="194">
        <f>PPCL_NG!T71+PPCL_Spot!T71+GT_NG!T71+GT_Spot!T71+Bawana_NG!T71+Bawana_RLNG!T71+Bawana_Spot!T71</f>
        <v>70.201711888222974</v>
      </c>
      <c r="P71" s="195">
        <f t="shared" si="10"/>
        <v>-7.1711888222978359E-2</v>
      </c>
      <c r="Q71" s="195">
        <f t="shared" si="11"/>
        <v>-0.23999999999998956</v>
      </c>
    </row>
    <row r="72" spans="1:17">
      <c r="A72" s="34" t="s">
        <v>114</v>
      </c>
      <c r="B72" s="194">
        <f>PPCL_NG!I72+PPCL_Spot!I72+GT_NG!I72+GT_Spot!I72+Bawana_NG!I72+Bawana_RLNG!I72+Bawana_Spot!I72</f>
        <v>100.00999999999999</v>
      </c>
      <c r="C72" s="194">
        <f>PPCL_NG!P72+PPCL_Spot!P72+GT_NG!P72+GT_Spot!P72+Bawana_NG!P72+Bawana_RLNG!P72+Bawana_Spot!P72</f>
        <v>100.11049325964062</v>
      </c>
      <c r="D72" s="195">
        <f t="shared" si="6"/>
        <v>-0.10049325964062916</v>
      </c>
      <c r="E72" s="194">
        <f>PPCL_NG!J72+PPCL_Spot!J72+GT_NG!J72+GT_Spot!J72+Bawana_NG!J72+Bawana_RLNG!J72+Bawana_Spot!J72</f>
        <v>57.34</v>
      </c>
      <c r="F72" s="194">
        <f>PPCL_NG!Q72+PPCL_Spot!Q72+GT_NG!Q72+GT_Spot!Q72+Bawana_NG!Q72+Bawana_RLNG!Q72+Bawana_Spot!Q72</f>
        <v>57.395112579731403</v>
      </c>
      <c r="G72" s="195">
        <f t="shared" si="7"/>
        <v>-5.5112579731400047E-2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21.6</v>
      </c>
      <c r="L72" s="194">
        <f>PPCL_NG!S72+PPCL_Spot!S72+GT_NG!S72+GT_Spot!S72+Bawana_NG!S72+Bawana_RLNG!S72+Bawana_Spot!S72</f>
        <v>21.612450801639742</v>
      </c>
      <c r="M72" s="195">
        <f t="shared" si="9"/>
        <v>-1.2450801639740661E-2</v>
      </c>
      <c r="N72" s="194">
        <f>PPCL_NG!M72+PPCL_Spot!M72+GT_NG!M72+GT_Spot!M72+Bawana_NG!M72+Bawana_RLNG!M72+Bawana_Spot!M72</f>
        <v>70.13</v>
      </c>
      <c r="O72" s="194">
        <f>PPCL_NG!T72+PPCL_Spot!T72+GT_NG!T72+GT_Spot!T72+Bawana_NG!T72+Bawana_RLNG!T72+Bawana_Spot!T72</f>
        <v>70.201711888222974</v>
      </c>
      <c r="P72" s="195">
        <f t="shared" si="10"/>
        <v>-7.1711888222978359E-2</v>
      </c>
      <c r="Q72" s="195">
        <f t="shared" si="11"/>
        <v>-0.23999999999998956</v>
      </c>
    </row>
    <row r="73" spans="1:17">
      <c r="A73" s="34" t="s">
        <v>115</v>
      </c>
      <c r="B73" s="194">
        <f>PPCL_NG!I73+PPCL_Spot!I73+GT_NG!I73+GT_Spot!I73+Bawana_NG!I73+Bawana_RLNG!I73+Bawana_Spot!I73</f>
        <v>115.6</v>
      </c>
      <c r="C73" s="194">
        <f>PPCL_NG!P73+PPCL_Spot!P73+GT_NG!P73+GT_Spot!P73+Bawana_NG!P73+Bawana_RLNG!P73+Bawana_Spot!P73</f>
        <v>115.6966036249015</v>
      </c>
      <c r="D73" s="195">
        <f t="shared" si="6"/>
        <v>-9.6603624901504759E-2</v>
      </c>
      <c r="E73" s="194">
        <f>PPCL_NG!J73+PPCL_Spot!J73+GT_NG!J73+GT_Spot!J73+Bawana_NG!J73+Bawana_RLNG!J73+Bawana_Spot!J73</f>
        <v>55.76</v>
      </c>
      <c r="F73" s="194">
        <f>PPCL_NG!Q73+PPCL_Spot!Q73+GT_NG!Q73+GT_Spot!Q73+Bawana_NG!Q73+Bawana_RLNG!Q73+Bawana_Spot!Q73</f>
        <v>55.812863146834772</v>
      </c>
      <c r="G73" s="195">
        <f t="shared" si="7"/>
        <v>-5.2863146834774E-2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</v>
      </c>
      <c r="J73" s="195">
        <f t="shared" si="8"/>
        <v>0</v>
      </c>
      <c r="K73" s="194">
        <f>PPCL_NG!L73+PPCL_Spot!L73+GT_NG!L73+GT_Spot!L73+Bawana_NG!L73+Bawana_RLNG!L73+Bawana_Spot!L73</f>
        <v>6.29</v>
      </c>
      <c r="L73" s="194">
        <f>PPCL_NG!S73+PPCL_Spot!S73+GT_NG!S73+GT_Spot!S73+Bawana_NG!S73+Bawana_RLNG!S73+Bawana_Spot!S73</f>
        <v>6.30153926976622</v>
      </c>
      <c r="M73" s="195">
        <f t="shared" si="9"/>
        <v>-1.1539269766219995E-2</v>
      </c>
      <c r="N73" s="194">
        <f>PPCL_NG!M73+PPCL_Spot!M73+GT_NG!M73+GT_Spot!M73+Bawana_NG!M73+Bawana_RLNG!M73+Bawana_Spot!M73</f>
        <v>61.42</v>
      </c>
      <c r="O73" s="194">
        <f>PPCL_NG!T73+PPCL_Spot!T73+GT_NG!T73+GT_Spot!T73+Bawana_NG!T73+Bawana_RLNG!T73+Bawana_Spot!T73</f>
        <v>61.488993958497502</v>
      </c>
      <c r="P73" s="195">
        <f t="shared" si="10"/>
        <v>-6.8993958497500785E-2</v>
      </c>
      <c r="Q73" s="195">
        <f t="shared" si="11"/>
        <v>-0.22999999999999954</v>
      </c>
    </row>
    <row r="74" spans="1:17">
      <c r="A74" s="34" t="s">
        <v>116</v>
      </c>
      <c r="B74" s="194">
        <f>PPCL_NG!I74+PPCL_Spot!I74+GT_NG!I74+GT_Spot!I74+Bawana_NG!I74+Bawana_RLNG!I74+Bawana_Spot!I74</f>
        <v>115.6</v>
      </c>
      <c r="C74" s="194">
        <f>PPCL_NG!P74+PPCL_Spot!P74+GT_NG!P74+GT_Spot!P74+Bawana_NG!P74+Bawana_RLNG!P74+Bawana_Spot!P74</f>
        <v>115.6966036249015</v>
      </c>
      <c r="D74" s="195">
        <f t="shared" si="6"/>
        <v>-9.6603624901504759E-2</v>
      </c>
      <c r="E74" s="194">
        <f>PPCL_NG!J74+PPCL_Spot!J74+GT_NG!J74+GT_Spot!J74+Bawana_NG!J74+Bawana_RLNG!J74+Bawana_Spot!J74</f>
        <v>66.349999999999994</v>
      </c>
      <c r="F74" s="194">
        <f>PPCL_NG!Q74+PPCL_Spot!Q74+GT_NG!Q74+GT_Spot!Q74+Bawana_NG!Q74+Bawana_RLNG!Q74+Bawana_Spot!Q74</f>
        <v>66.402863146834775</v>
      </c>
      <c r="G74" s="195">
        <f t="shared" si="7"/>
        <v>-5.2863146834781105E-2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</v>
      </c>
      <c r="J74" s="195">
        <f t="shared" si="8"/>
        <v>0</v>
      </c>
      <c r="K74" s="194">
        <f>PPCL_NG!L74+PPCL_Spot!L74+GT_NG!L74+GT_Spot!L74+Bawana_NG!L74+Bawana_RLNG!L74+Bawana_Spot!L74</f>
        <v>1.91</v>
      </c>
      <c r="L74" s="194">
        <f>PPCL_NG!S74+PPCL_Spot!S74+GT_NG!S74+GT_Spot!S74+Bawana_NG!S74+Bawana_RLNG!S74+Bawana_Spot!S74</f>
        <v>1.9215392697662199</v>
      </c>
      <c r="M74" s="195">
        <f t="shared" si="9"/>
        <v>-1.1539269766219995E-2</v>
      </c>
      <c r="N74" s="194">
        <f>PPCL_NG!M74+PPCL_Spot!M74+GT_NG!M74+GT_Spot!M74+Bawana_NG!M74+Bawana_RLNG!M74+Bawana_Spot!M74</f>
        <v>81.03</v>
      </c>
      <c r="O74" s="194">
        <f>PPCL_NG!T74+PPCL_Spot!T74+GT_NG!T74+GT_Spot!T74+Bawana_NG!T74+Bawana_RLNG!T74+Bawana_Spot!T74</f>
        <v>81.098993958497502</v>
      </c>
      <c r="P74" s="195">
        <f t="shared" si="10"/>
        <v>-6.8993958497500785E-2</v>
      </c>
      <c r="Q74" s="195">
        <f t="shared" si="11"/>
        <v>-0.23000000000000664</v>
      </c>
    </row>
    <row r="75" spans="1:17">
      <c r="A75" s="34" t="s">
        <v>117</v>
      </c>
      <c r="B75" s="194">
        <f>PPCL_NG!I75+PPCL_Spot!I75+GT_NG!I75+GT_Spot!I75+Bawana_NG!I75+Bawana_RLNG!I75+Bawana_Spot!I75</f>
        <v>132.39000000000001</v>
      </c>
      <c r="C75" s="194">
        <f>PPCL_NG!P75+PPCL_Spot!P75+GT_NG!P75+GT_Spot!P75+Bawana_NG!P75+Bawana_RLNG!P75+Bawana_Spot!P75</f>
        <v>132.51388278388276</v>
      </c>
      <c r="D75" s="195">
        <f t="shared" si="6"/>
        <v>-0.12388278388274898</v>
      </c>
      <c r="E75" s="194">
        <f>PPCL_NG!J75+PPCL_Spot!J75+GT_NG!J75+GT_Spot!J75+Bawana_NG!J75+Bawana_RLNG!J75+Bawana_Spot!J75</f>
        <v>72.42</v>
      </c>
      <c r="F75" s="194">
        <f>PPCL_NG!Q75+PPCL_Spot!Q75+GT_NG!Q75+GT_Spot!Q75+Bawana_NG!Q75+Bawana_RLNG!Q75+Bawana_Spot!Q75</f>
        <v>72.585243328100461</v>
      </c>
      <c r="G75" s="195">
        <f t="shared" si="7"/>
        <v>-0.16524332810045905</v>
      </c>
      <c r="H75" s="194">
        <f>PPCL_NG!K75+PPCL_Spot!K75+GT_NG!K75+GT_Spot!K75+Bawana_NG!K75+Bawana_RLNG!K75+Bawana_Spot!K75</f>
        <v>4.84</v>
      </c>
      <c r="I75" s="194">
        <f>PPCL_NG!R75+PPCL_Spot!R75+GT_NG!R75+GT_Spot!R75+Bawana_NG!R75+Bawana_RLNG!R75+Bawana_Spot!R75</f>
        <v>4.839999999999999</v>
      </c>
      <c r="J75" s="195">
        <f t="shared" si="8"/>
        <v>0</v>
      </c>
      <c r="K75" s="194">
        <f>PPCL_NG!L75+PPCL_Spot!L75+GT_NG!L75+GT_Spot!L75+Bawana_NG!L75+Bawana_RLNG!L75+Bawana_Spot!L75</f>
        <v>0</v>
      </c>
      <c r="L75" s="194">
        <f>PPCL_NG!S75+PPCL_Spot!S75+GT_NG!S75+GT_Spot!S75+Bawana_NG!S75+Bawana_RLNG!S75+Bawana_Spot!S75</f>
        <v>0</v>
      </c>
      <c r="M75" s="195">
        <f t="shared" si="9"/>
        <v>0</v>
      </c>
      <c r="N75" s="194">
        <f>PPCL_NG!M75+PPCL_Spot!M75+GT_NG!M75+GT_Spot!M75+Bawana_NG!M75+Bawana_RLNG!M75+Bawana_Spot!M75</f>
        <v>76.570000000000007</v>
      </c>
      <c r="O75" s="194">
        <f>PPCL_NG!T75+PPCL_Spot!T75+GT_NG!T75+GT_Spot!T75+Bawana_NG!T75+Bawana_RLNG!T75+Bawana_Spot!T75</f>
        <v>76.660873888016738</v>
      </c>
      <c r="P75" s="195">
        <f t="shared" si="10"/>
        <v>-9.0873888016730575E-2</v>
      </c>
      <c r="Q75" s="195">
        <f t="shared" si="11"/>
        <v>-0.37999999999993861</v>
      </c>
    </row>
    <row r="76" spans="1:17">
      <c r="A76" s="34" t="s">
        <v>118</v>
      </c>
      <c r="B76" s="194">
        <f>PPCL_NG!I76+PPCL_Spot!I76+GT_NG!I76+GT_Spot!I76+Bawana_NG!I76+Bawana_RLNG!I76+Bawana_Spot!I76</f>
        <v>132.39000000000001</v>
      </c>
      <c r="C76" s="194">
        <f>PPCL_NG!P76+PPCL_Spot!P76+GT_NG!P76+GT_Spot!P76+Bawana_NG!P76+Bawana_RLNG!P76+Bawana_Spot!P76</f>
        <v>132.51388278388276</v>
      </c>
      <c r="D76" s="195">
        <f t="shared" si="6"/>
        <v>-0.12388278388274898</v>
      </c>
      <c r="E76" s="194">
        <f>PPCL_NG!J76+PPCL_Spot!J76+GT_NG!J76+GT_Spot!J76+Bawana_NG!J76+Bawana_RLNG!J76+Bawana_Spot!J76</f>
        <v>72.42</v>
      </c>
      <c r="F76" s="194">
        <f>PPCL_NG!Q76+PPCL_Spot!Q76+GT_NG!Q76+GT_Spot!Q76+Bawana_NG!Q76+Bawana_RLNG!Q76+Bawana_Spot!Q76</f>
        <v>72.585243328100461</v>
      </c>
      <c r="G76" s="195">
        <f t="shared" si="7"/>
        <v>-0.16524332810045905</v>
      </c>
      <c r="H76" s="194">
        <f>PPCL_NG!K76+PPCL_Spot!K76+GT_NG!K76+GT_Spot!K76+Bawana_NG!K76+Bawana_RLNG!K76+Bawana_Spot!K76</f>
        <v>4.84</v>
      </c>
      <c r="I76" s="194">
        <f>PPCL_NG!R76+PPCL_Spot!R76+GT_NG!R76+GT_Spot!R76+Bawana_NG!R76+Bawana_RLNG!R76+Bawana_Spot!R76</f>
        <v>4.839999999999999</v>
      </c>
      <c r="J76" s="195">
        <f t="shared" si="8"/>
        <v>0</v>
      </c>
      <c r="K76" s="194">
        <f>PPCL_NG!L76+PPCL_Spot!L76+GT_NG!L76+GT_Spot!L76+Bawana_NG!L76+Bawana_RLNG!L76+Bawana_Spot!L76</f>
        <v>0</v>
      </c>
      <c r="L76" s="194">
        <f>PPCL_NG!S76+PPCL_Spot!S76+GT_NG!S76+GT_Spot!S76+Bawana_NG!S76+Bawana_RLNG!S76+Bawana_Spot!S76</f>
        <v>0</v>
      </c>
      <c r="M76" s="195">
        <f t="shared" si="9"/>
        <v>0</v>
      </c>
      <c r="N76" s="194">
        <f>PPCL_NG!M76+PPCL_Spot!M76+GT_NG!M76+GT_Spot!M76+Bawana_NG!M76+Bawana_RLNG!M76+Bawana_Spot!M76</f>
        <v>76.570000000000007</v>
      </c>
      <c r="O76" s="194">
        <f>PPCL_NG!T76+PPCL_Spot!T76+GT_NG!T76+GT_Spot!T76+Bawana_NG!T76+Bawana_RLNG!T76+Bawana_Spot!T76</f>
        <v>76.660873888016738</v>
      </c>
      <c r="P76" s="195">
        <f t="shared" si="10"/>
        <v>-9.0873888016730575E-2</v>
      </c>
      <c r="Q76" s="195">
        <f t="shared" si="11"/>
        <v>-0.37999999999993861</v>
      </c>
    </row>
    <row r="77" spans="1:17">
      <c r="A77" s="34" t="s">
        <v>119</v>
      </c>
      <c r="B77" s="194">
        <f>PPCL_NG!I77+PPCL_Spot!I77+GT_NG!I77+GT_Spot!I77+Bawana_NG!I77+Bawana_RLNG!I77+Bawana_Spot!I77</f>
        <v>132.39000000000001</v>
      </c>
      <c r="C77" s="194">
        <f>PPCL_NG!P77+PPCL_Spot!P77+GT_NG!P77+GT_Spot!P77+Bawana_NG!P77+Bawana_RLNG!P77+Bawana_Spot!P77</f>
        <v>132.51388278388276</v>
      </c>
      <c r="D77" s="195">
        <f t="shared" si="6"/>
        <v>-0.12388278388274898</v>
      </c>
      <c r="E77" s="194">
        <f>PPCL_NG!J77+PPCL_Spot!J77+GT_NG!J77+GT_Spot!J77+Bawana_NG!J77+Bawana_RLNG!J77+Bawana_Spot!J77</f>
        <v>72.42</v>
      </c>
      <c r="F77" s="194">
        <f>PPCL_NG!Q77+PPCL_Spot!Q77+GT_NG!Q77+GT_Spot!Q77+Bawana_NG!Q77+Bawana_RLNG!Q77+Bawana_Spot!Q77</f>
        <v>72.585243328100461</v>
      </c>
      <c r="G77" s="195">
        <f t="shared" si="7"/>
        <v>-0.16524332810045905</v>
      </c>
      <c r="H77" s="194">
        <f>PPCL_NG!K77+PPCL_Spot!K77+GT_NG!K77+GT_Spot!K77+Bawana_NG!K77+Bawana_RLNG!K77+Bawana_Spot!K77</f>
        <v>4.84</v>
      </c>
      <c r="I77" s="194">
        <f>PPCL_NG!R77+PPCL_Spot!R77+GT_NG!R77+GT_Spot!R77+Bawana_NG!R77+Bawana_RLNG!R77+Bawana_Spot!R77</f>
        <v>4.839999999999999</v>
      </c>
      <c r="J77" s="195">
        <f t="shared" si="8"/>
        <v>0</v>
      </c>
      <c r="K77" s="194">
        <f>PPCL_NG!L77+PPCL_Spot!L77+GT_NG!L77+GT_Spot!L77+Bawana_NG!L77+Bawana_RLNG!L77+Bawana_Spot!L77</f>
        <v>0</v>
      </c>
      <c r="L77" s="194">
        <f>PPCL_NG!S77+PPCL_Spot!S77+GT_NG!S77+GT_Spot!S77+Bawana_NG!S77+Bawana_RLNG!S77+Bawana_Spot!S77</f>
        <v>0</v>
      </c>
      <c r="M77" s="195">
        <f t="shared" si="9"/>
        <v>0</v>
      </c>
      <c r="N77" s="194">
        <f>PPCL_NG!M77+PPCL_Spot!M77+GT_NG!M77+GT_Spot!M77+Bawana_NG!M77+Bawana_RLNG!M77+Bawana_Spot!M77</f>
        <v>76.570000000000007</v>
      </c>
      <c r="O77" s="194">
        <f>PPCL_NG!T77+PPCL_Spot!T77+GT_NG!T77+GT_Spot!T77+Bawana_NG!T77+Bawana_RLNG!T77+Bawana_Spot!T77</f>
        <v>76.660873888016738</v>
      </c>
      <c r="P77" s="195">
        <f t="shared" si="10"/>
        <v>-9.0873888016730575E-2</v>
      </c>
      <c r="Q77" s="195">
        <f t="shared" si="11"/>
        <v>-0.37999999999993861</v>
      </c>
    </row>
    <row r="78" spans="1:17">
      <c r="A78" s="34" t="s">
        <v>120</v>
      </c>
      <c r="B78" s="194">
        <f>PPCL_NG!I78+PPCL_Spot!I78+GT_NG!I78+GT_Spot!I78+Bawana_NG!I78+Bawana_RLNG!I78+Bawana_Spot!I78</f>
        <v>132.39000000000001</v>
      </c>
      <c r="C78" s="194">
        <f>PPCL_NG!P78+PPCL_Spot!P78+GT_NG!P78+GT_Spot!P78+Bawana_NG!P78+Bawana_RLNG!P78+Bawana_Spot!P78</f>
        <v>132.51388278388276</v>
      </c>
      <c r="D78" s="195">
        <f t="shared" si="6"/>
        <v>-0.12388278388274898</v>
      </c>
      <c r="E78" s="194">
        <f>PPCL_NG!J78+PPCL_Spot!J78+GT_NG!J78+GT_Spot!J78+Bawana_NG!J78+Bawana_RLNG!J78+Bawana_Spot!J78</f>
        <v>72.42</v>
      </c>
      <c r="F78" s="194">
        <f>PPCL_NG!Q78+PPCL_Spot!Q78+GT_NG!Q78+GT_Spot!Q78+Bawana_NG!Q78+Bawana_RLNG!Q78+Bawana_Spot!Q78</f>
        <v>72.585243328100461</v>
      </c>
      <c r="G78" s="195">
        <f t="shared" si="7"/>
        <v>-0.16524332810045905</v>
      </c>
      <c r="H78" s="194">
        <f>PPCL_NG!K78+PPCL_Spot!K78+GT_NG!K78+GT_Spot!K78+Bawana_NG!K78+Bawana_RLNG!K78+Bawana_Spot!K78</f>
        <v>4.84</v>
      </c>
      <c r="I78" s="194">
        <f>PPCL_NG!R78+PPCL_Spot!R78+GT_NG!R78+GT_Spot!R78+Bawana_NG!R78+Bawana_RLNG!R78+Bawana_Spot!R78</f>
        <v>4.839999999999999</v>
      </c>
      <c r="J78" s="195">
        <f t="shared" si="8"/>
        <v>0</v>
      </c>
      <c r="K78" s="194">
        <f>PPCL_NG!L78+PPCL_Spot!L78+GT_NG!L78+GT_Spot!L78+Bawana_NG!L78+Bawana_RLNG!L78+Bawana_Spot!L78</f>
        <v>0</v>
      </c>
      <c r="L78" s="194">
        <f>PPCL_NG!S78+PPCL_Spot!S78+GT_NG!S78+GT_Spot!S78+Bawana_NG!S78+Bawana_RLNG!S78+Bawana_Spot!S78</f>
        <v>0</v>
      </c>
      <c r="M78" s="195">
        <f t="shared" si="9"/>
        <v>0</v>
      </c>
      <c r="N78" s="194">
        <f>PPCL_NG!M78+PPCL_Spot!M78+GT_NG!M78+GT_Spot!M78+Bawana_NG!M78+Bawana_RLNG!M78+Bawana_Spot!M78</f>
        <v>76.570000000000007</v>
      </c>
      <c r="O78" s="194">
        <f>PPCL_NG!T78+PPCL_Spot!T78+GT_NG!T78+GT_Spot!T78+Bawana_NG!T78+Bawana_RLNG!T78+Bawana_Spot!T78</f>
        <v>76.660873888016738</v>
      </c>
      <c r="P78" s="195">
        <f t="shared" si="10"/>
        <v>-9.0873888016730575E-2</v>
      </c>
      <c r="Q78" s="195">
        <f t="shared" si="11"/>
        <v>-0.37999999999993861</v>
      </c>
    </row>
    <row r="79" spans="1:17">
      <c r="A79" s="34" t="s">
        <v>121</v>
      </c>
      <c r="B79" s="194">
        <f>PPCL_NG!I79+PPCL_Spot!I79+GT_NG!I79+GT_Spot!I79+Bawana_NG!I79+Bawana_RLNG!I79+Bawana_Spot!I79</f>
        <v>132.39000000000001</v>
      </c>
      <c r="C79" s="194">
        <f>PPCL_NG!P79+PPCL_Spot!P79+GT_NG!P79+GT_Spot!P79+Bawana_NG!P79+Bawana_RLNG!P79+Bawana_Spot!P79</f>
        <v>132.51388278388276</v>
      </c>
      <c r="D79" s="195">
        <f t="shared" si="6"/>
        <v>-0.12388278388274898</v>
      </c>
      <c r="E79" s="194">
        <f>PPCL_NG!J79+PPCL_Spot!J79+GT_NG!J79+GT_Spot!J79+Bawana_NG!J79+Bawana_RLNG!J79+Bawana_Spot!J79</f>
        <v>72.42</v>
      </c>
      <c r="F79" s="194">
        <f>PPCL_NG!Q79+PPCL_Spot!Q79+GT_NG!Q79+GT_Spot!Q79+Bawana_NG!Q79+Bawana_RLNG!Q79+Bawana_Spot!Q79</f>
        <v>72.585243328100461</v>
      </c>
      <c r="G79" s="195">
        <f t="shared" si="7"/>
        <v>-0.16524332810045905</v>
      </c>
      <c r="H79" s="194">
        <f>PPCL_NG!K79+PPCL_Spot!K79+GT_NG!K79+GT_Spot!K79+Bawana_NG!K79+Bawana_RLNG!K79+Bawana_Spot!K79</f>
        <v>4.84</v>
      </c>
      <c r="I79" s="194">
        <f>PPCL_NG!R79+PPCL_Spot!R79+GT_NG!R79+GT_Spot!R79+Bawana_NG!R79+Bawana_RLNG!R79+Bawana_Spot!R79</f>
        <v>4.839999999999999</v>
      </c>
      <c r="J79" s="195">
        <f t="shared" si="8"/>
        <v>0</v>
      </c>
      <c r="K79" s="194">
        <f>PPCL_NG!L79+PPCL_Spot!L79+GT_NG!L79+GT_Spot!L79+Bawana_NG!L79+Bawana_RLNG!L79+Bawana_Spot!L79</f>
        <v>0</v>
      </c>
      <c r="L79" s="194">
        <f>PPCL_NG!S79+PPCL_Spot!S79+GT_NG!S79+GT_Spot!S79+Bawana_NG!S79+Bawana_RLNG!S79+Bawana_Spot!S79</f>
        <v>0</v>
      </c>
      <c r="M79" s="195">
        <f t="shared" si="9"/>
        <v>0</v>
      </c>
      <c r="N79" s="194">
        <f>PPCL_NG!M79+PPCL_Spot!M79+GT_NG!M79+GT_Spot!M79+Bawana_NG!M79+Bawana_RLNG!M79+Bawana_Spot!M79</f>
        <v>76.570000000000007</v>
      </c>
      <c r="O79" s="194">
        <f>PPCL_NG!T79+PPCL_Spot!T79+GT_NG!T79+GT_Spot!T79+Bawana_NG!T79+Bawana_RLNG!T79+Bawana_Spot!T79</f>
        <v>76.660873888016738</v>
      </c>
      <c r="P79" s="195">
        <f t="shared" si="10"/>
        <v>-9.0873888016730575E-2</v>
      </c>
      <c r="Q79" s="195">
        <f t="shared" si="11"/>
        <v>-0.37999999999993861</v>
      </c>
    </row>
    <row r="80" spans="1:17">
      <c r="A80" s="34" t="s">
        <v>122</v>
      </c>
      <c r="B80" s="194">
        <f>PPCL_NG!I80+PPCL_Spot!I80+GT_NG!I80+GT_Spot!I80+Bawana_NG!I80+Bawana_RLNG!I80+Bawana_Spot!I80</f>
        <v>132.39000000000001</v>
      </c>
      <c r="C80" s="194">
        <f>PPCL_NG!P80+PPCL_Spot!P80+GT_NG!P80+GT_Spot!P80+Bawana_NG!P80+Bawana_RLNG!P80+Bawana_Spot!P80</f>
        <v>132.51388278388276</v>
      </c>
      <c r="D80" s="195">
        <f t="shared" si="6"/>
        <v>-0.12388278388274898</v>
      </c>
      <c r="E80" s="194">
        <f>PPCL_NG!J80+PPCL_Spot!J80+GT_NG!J80+GT_Spot!J80+Bawana_NG!J80+Bawana_RLNG!J80+Bawana_Spot!J80</f>
        <v>72.42</v>
      </c>
      <c r="F80" s="194">
        <f>PPCL_NG!Q80+PPCL_Spot!Q80+GT_NG!Q80+GT_Spot!Q80+Bawana_NG!Q80+Bawana_RLNG!Q80+Bawana_Spot!Q80</f>
        <v>72.585243328100461</v>
      </c>
      <c r="G80" s="195">
        <f t="shared" si="7"/>
        <v>-0.16524332810045905</v>
      </c>
      <c r="H80" s="194">
        <f>PPCL_NG!K80+PPCL_Spot!K80+GT_NG!K80+GT_Spot!K80+Bawana_NG!K80+Bawana_RLNG!K80+Bawana_Spot!K80</f>
        <v>4.84</v>
      </c>
      <c r="I80" s="194">
        <f>PPCL_NG!R80+PPCL_Spot!R80+GT_NG!R80+GT_Spot!R80+Bawana_NG!R80+Bawana_RLNG!R80+Bawana_Spot!R80</f>
        <v>4.839999999999999</v>
      </c>
      <c r="J80" s="195">
        <f t="shared" si="8"/>
        <v>0</v>
      </c>
      <c r="K80" s="194">
        <f>PPCL_NG!L80+PPCL_Spot!L80+GT_NG!L80+GT_Spot!L80+Bawana_NG!L80+Bawana_RLNG!L80+Bawana_Spot!L80</f>
        <v>0</v>
      </c>
      <c r="L80" s="194">
        <f>PPCL_NG!S80+PPCL_Spot!S80+GT_NG!S80+GT_Spot!S80+Bawana_NG!S80+Bawana_RLNG!S80+Bawana_Spot!S80</f>
        <v>0</v>
      </c>
      <c r="M80" s="195">
        <f t="shared" si="9"/>
        <v>0</v>
      </c>
      <c r="N80" s="194">
        <f>PPCL_NG!M80+PPCL_Spot!M80+GT_NG!M80+GT_Spot!M80+Bawana_NG!M80+Bawana_RLNG!M80+Bawana_Spot!M80</f>
        <v>76.570000000000007</v>
      </c>
      <c r="O80" s="194">
        <f>PPCL_NG!T80+PPCL_Spot!T80+GT_NG!T80+GT_Spot!T80+Bawana_NG!T80+Bawana_RLNG!T80+Bawana_Spot!T80</f>
        <v>76.660873888016738</v>
      </c>
      <c r="P80" s="195">
        <f t="shared" si="10"/>
        <v>-9.0873888016730575E-2</v>
      </c>
      <c r="Q80" s="195">
        <f t="shared" si="11"/>
        <v>-0.37999999999993861</v>
      </c>
    </row>
    <row r="81" spans="1:17">
      <c r="A81" s="34" t="s">
        <v>123</v>
      </c>
      <c r="B81" s="194">
        <f>PPCL_NG!I81+PPCL_Spot!I81+GT_NG!I81+GT_Spot!I81+Bawana_NG!I81+Bawana_RLNG!I81+Bawana_Spot!I81</f>
        <v>115.6</v>
      </c>
      <c r="C81" s="194">
        <f>PPCL_NG!P81+PPCL_Spot!P81+GT_NG!P81+GT_Spot!P81+Bawana_NG!P81+Bawana_RLNG!P81+Bawana_Spot!P81</f>
        <v>115.82260835303389</v>
      </c>
      <c r="D81" s="195">
        <f t="shared" si="6"/>
        <v>-0.22260835303389115</v>
      </c>
      <c r="E81" s="194">
        <f>PPCL_NG!J81+PPCL_Spot!J81+GT_NG!J81+GT_Spot!J81+Bawana_NG!J81+Bawana_RLNG!J81+Bawana_Spot!J81</f>
        <v>66.349999999999994</v>
      </c>
      <c r="F81" s="194">
        <f>PPCL_NG!Q81+PPCL_Spot!Q81+GT_NG!Q81+GT_Spot!Q81+Bawana_NG!Q81+Bawana_RLNG!Q81+Bawana_Spot!Q81</f>
        <v>66.471815077488841</v>
      </c>
      <c r="G81" s="195">
        <f t="shared" si="7"/>
        <v>-0.12181507748884712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</v>
      </c>
      <c r="J81" s="195">
        <f t="shared" si="8"/>
        <v>0</v>
      </c>
      <c r="K81" s="194">
        <f>PPCL_NG!L81+PPCL_Spot!L81+GT_NG!L81+GT_Spot!L81+Bawana_NG!L81+Bawana_RLNG!L81+Bawana_Spot!L81</f>
        <v>1.91</v>
      </c>
      <c r="L81" s="194">
        <f>PPCL_NG!S81+PPCL_Spot!S81+GT_NG!S81+GT_Spot!S81+Bawana_NG!S81+Bawana_RLNG!S81+Bawana_Spot!S81</f>
        <v>1.9365904912004201</v>
      </c>
      <c r="M81" s="195">
        <f t="shared" si="9"/>
        <v>-2.659049120042023E-2</v>
      </c>
      <c r="N81" s="194">
        <f>PPCL_NG!M81+PPCL_Spot!M81+GT_NG!M81+GT_Spot!M81+Bawana_NG!M81+Bawana_RLNG!M81+Bawana_Spot!M81</f>
        <v>81.03</v>
      </c>
      <c r="O81" s="194">
        <f>PPCL_NG!T81+PPCL_Spot!T81+GT_NG!T81+GT_Spot!T81+Bawana_NG!T81+Bawana_RLNG!T81+Bawana_Spot!T81</f>
        <v>81.188986078276855</v>
      </c>
      <c r="P81" s="195">
        <f t="shared" si="10"/>
        <v>-0.15898607827685396</v>
      </c>
      <c r="Q81" s="195">
        <f t="shared" si="11"/>
        <v>-0.53000000000001246</v>
      </c>
    </row>
    <row r="82" spans="1:17">
      <c r="A82" s="34" t="s">
        <v>124</v>
      </c>
      <c r="B82" s="194">
        <f>PPCL_NG!I82+PPCL_Spot!I82+GT_NG!I82+GT_Spot!I82+Bawana_NG!I82+Bawana_RLNG!I82+Bawana_Spot!I82</f>
        <v>115.6</v>
      </c>
      <c r="C82" s="194">
        <f>PPCL_NG!P82+PPCL_Spot!P82+GT_NG!P82+GT_Spot!P82+Bawana_NG!P82+Bawana_RLNG!P82+Bawana_Spot!P82</f>
        <v>115.82260835303389</v>
      </c>
      <c r="D82" s="195">
        <f t="shared" si="6"/>
        <v>-0.22260835303389115</v>
      </c>
      <c r="E82" s="194">
        <f>PPCL_NG!J82+PPCL_Spot!J82+GT_NG!J82+GT_Spot!J82+Bawana_NG!J82+Bawana_RLNG!J82+Bawana_Spot!J82</f>
        <v>66.349999999999994</v>
      </c>
      <c r="F82" s="194">
        <f>PPCL_NG!Q82+PPCL_Spot!Q82+GT_NG!Q82+GT_Spot!Q82+Bawana_NG!Q82+Bawana_RLNG!Q82+Bawana_Spot!Q82</f>
        <v>66.471815077488841</v>
      </c>
      <c r="G82" s="195">
        <f t="shared" si="7"/>
        <v>-0.12181507748884712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</v>
      </c>
      <c r="J82" s="195">
        <f t="shared" si="8"/>
        <v>0</v>
      </c>
      <c r="K82" s="194">
        <f>PPCL_NG!L82+PPCL_Spot!L82+GT_NG!L82+GT_Spot!L82+Bawana_NG!L82+Bawana_RLNG!L82+Bawana_Spot!L82</f>
        <v>1.91</v>
      </c>
      <c r="L82" s="194">
        <f>PPCL_NG!S82+PPCL_Spot!S82+GT_NG!S82+GT_Spot!S82+Bawana_NG!S82+Bawana_RLNG!S82+Bawana_Spot!S82</f>
        <v>1.9365904912004201</v>
      </c>
      <c r="M82" s="195">
        <f t="shared" si="9"/>
        <v>-2.659049120042023E-2</v>
      </c>
      <c r="N82" s="194">
        <f>PPCL_NG!M82+PPCL_Spot!M82+GT_NG!M82+GT_Spot!M82+Bawana_NG!M82+Bawana_RLNG!M82+Bawana_Spot!M82</f>
        <v>81.03</v>
      </c>
      <c r="O82" s="194">
        <f>PPCL_NG!T82+PPCL_Spot!T82+GT_NG!T82+GT_Spot!T82+Bawana_NG!T82+Bawana_RLNG!T82+Bawana_Spot!T82</f>
        <v>81.188986078276855</v>
      </c>
      <c r="P82" s="195">
        <f t="shared" si="10"/>
        <v>-0.15898607827685396</v>
      </c>
      <c r="Q82" s="195">
        <f t="shared" si="11"/>
        <v>-0.53000000000001246</v>
      </c>
    </row>
    <row r="83" spans="1:17">
      <c r="A83" s="34" t="s">
        <v>125</v>
      </c>
      <c r="B83" s="194">
        <f>PPCL_NG!I83+PPCL_Spot!I83+GT_NG!I83+GT_Spot!I83+Bawana_NG!I83+Bawana_RLNG!I83+Bawana_Spot!I83</f>
        <v>99.99</v>
      </c>
      <c r="C83" s="194">
        <f>PPCL_NG!P83+PPCL_Spot!P83+GT_NG!P83+GT_Spot!P83+Bawana_NG!P83+Bawana_RLNG!P83+Bawana_Spot!P83</f>
        <v>100.21260835303389</v>
      </c>
      <c r="D83" s="195">
        <f t="shared" si="6"/>
        <v>-0.22260835303389115</v>
      </c>
      <c r="E83" s="194">
        <f>PPCL_NG!J83+PPCL_Spot!J83+GT_NG!J83+GT_Spot!J83+Bawana_NG!J83+Bawana_RLNG!J83+Bawana_Spot!J83</f>
        <v>55.76</v>
      </c>
      <c r="F83" s="194">
        <f>PPCL_NG!Q83+PPCL_Spot!Q83+GT_NG!Q83+GT_Spot!Q83+Bawana_NG!Q83+Bawana_RLNG!Q83+Bawana_Spot!Q83</f>
        <v>55.881815077488838</v>
      </c>
      <c r="G83" s="195">
        <f t="shared" si="7"/>
        <v>-0.12181507748884002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</v>
      </c>
      <c r="J83" s="195">
        <f t="shared" si="8"/>
        <v>0</v>
      </c>
      <c r="K83" s="194">
        <f>PPCL_NG!L83+PPCL_Spot!L83+GT_NG!L83+GT_Spot!L83+Bawana_NG!L83+Bawana_RLNG!L83+Bawana_Spot!L83</f>
        <v>20.97</v>
      </c>
      <c r="L83" s="194">
        <f>PPCL_NG!S83+PPCL_Spot!S83+GT_NG!S83+GT_Spot!S83+Bawana_NG!S83+Bawana_RLNG!S83+Bawana_Spot!S83</f>
        <v>20.996590491200418</v>
      </c>
      <c r="M83" s="195">
        <f t="shared" si="9"/>
        <v>-2.6590491200419564E-2</v>
      </c>
      <c r="N83" s="194">
        <f>PPCL_NG!M83+PPCL_Spot!M83+GT_NG!M83+GT_Spot!M83+Bawana_NG!M83+Bawana_RLNG!M83+Bawana_Spot!M83</f>
        <v>68.23</v>
      </c>
      <c r="O83" s="194">
        <f>PPCL_NG!T83+PPCL_Spot!T83+GT_NG!T83+GT_Spot!T83+Bawana_NG!T83+Bawana_RLNG!T83+Bawana_Spot!T83</f>
        <v>68.388986078276858</v>
      </c>
      <c r="P83" s="195">
        <f t="shared" si="10"/>
        <v>-0.15898607827685396</v>
      </c>
      <c r="Q83" s="195">
        <f t="shared" si="11"/>
        <v>-0.53000000000000469</v>
      </c>
    </row>
    <row r="84" spans="1:17">
      <c r="A84" s="34" t="s">
        <v>126</v>
      </c>
      <c r="B84" s="194">
        <f>PPCL_NG!I84+PPCL_Spot!I84+GT_NG!I84+GT_Spot!I84+Bawana_NG!I84+Bawana_RLNG!I84+Bawana_Spot!I84</f>
        <v>99.99</v>
      </c>
      <c r="C84" s="194">
        <f>PPCL_NG!P84+PPCL_Spot!P84+GT_NG!P84+GT_Spot!P84+Bawana_NG!P84+Bawana_RLNG!P84+Bawana_Spot!P84</f>
        <v>100.21260835303389</v>
      </c>
      <c r="D84" s="195">
        <f t="shared" si="6"/>
        <v>-0.22260835303389115</v>
      </c>
      <c r="E84" s="194">
        <f>PPCL_NG!J84+PPCL_Spot!J84+GT_NG!J84+GT_Spot!J84+Bawana_NG!J84+Bawana_RLNG!J84+Bawana_Spot!J84</f>
        <v>55.76</v>
      </c>
      <c r="F84" s="194">
        <f>PPCL_NG!Q84+PPCL_Spot!Q84+GT_NG!Q84+GT_Spot!Q84+Bawana_NG!Q84+Bawana_RLNG!Q84+Bawana_Spot!Q84</f>
        <v>55.881815077488838</v>
      </c>
      <c r="G84" s="195">
        <f t="shared" si="7"/>
        <v>-0.12181507748884002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</v>
      </c>
      <c r="J84" s="195">
        <f t="shared" si="8"/>
        <v>0</v>
      </c>
      <c r="K84" s="194">
        <f>PPCL_NG!L84+PPCL_Spot!L84+GT_NG!L84+GT_Spot!L84+Bawana_NG!L84+Bawana_RLNG!L84+Bawana_Spot!L84</f>
        <v>20.97</v>
      </c>
      <c r="L84" s="194">
        <f>PPCL_NG!S84+PPCL_Spot!S84+GT_NG!S84+GT_Spot!S84+Bawana_NG!S84+Bawana_RLNG!S84+Bawana_Spot!S84</f>
        <v>20.996590491200418</v>
      </c>
      <c r="M84" s="195">
        <f t="shared" si="9"/>
        <v>-2.6590491200419564E-2</v>
      </c>
      <c r="N84" s="194">
        <f>PPCL_NG!M84+PPCL_Spot!M84+GT_NG!M84+GT_Spot!M84+Bawana_NG!M84+Bawana_RLNG!M84+Bawana_Spot!M84</f>
        <v>68.23</v>
      </c>
      <c r="O84" s="194">
        <f>PPCL_NG!T84+PPCL_Spot!T84+GT_NG!T84+GT_Spot!T84+Bawana_NG!T84+Bawana_RLNG!T84+Bawana_Spot!T84</f>
        <v>68.388986078276858</v>
      </c>
      <c r="P84" s="195">
        <f t="shared" si="10"/>
        <v>-0.15898607827685396</v>
      </c>
      <c r="Q84" s="195">
        <f t="shared" si="11"/>
        <v>-0.53000000000000469</v>
      </c>
    </row>
    <row r="85" spans="1:17">
      <c r="A85" s="34" t="s">
        <v>127</v>
      </c>
      <c r="B85" s="194">
        <f>PPCL_NG!I85+PPCL_Spot!I85+GT_NG!I85+GT_Spot!I85+Bawana_NG!I85+Bawana_RLNG!I85+Bawana_Spot!I85</f>
        <v>99.99</v>
      </c>
      <c r="C85" s="194">
        <f>PPCL_NG!P85+PPCL_Spot!P85+GT_NG!P85+GT_Spot!P85+Bawana_NG!P85+Bawana_RLNG!P85+Bawana_Spot!P85</f>
        <v>100.21260835303389</v>
      </c>
      <c r="D85" s="195">
        <f t="shared" si="6"/>
        <v>-0.22260835303389115</v>
      </c>
      <c r="E85" s="194">
        <f>PPCL_NG!J85+PPCL_Spot!J85+GT_NG!J85+GT_Spot!J85+Bawana_NG!J85+Bawana_RLNG!J85+Bawana_Spot!J85</f>
        <v>55.76</v>
      </c>
      <c r="F85" s="194">
        <f>PPCL_NG!Q85+PPCL_Spot!Q85+GT_NG!Q85+GT_Spot!Q85+Bawana_NG!Q85+Bawana_RLNG!Q85+Bawana_Spot!Q85</f>
        <v>55.881815077488838</v>
      </c>
      <c r="G85" s="195">
        <f t="shared" si="7"/>
        <v>-0.12181507748884002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</v>
      </c>
      <c r="J85" s="195">
        <f t="shared" si="8"/>
        <v>0</v>
      </c>
      <c r="K85" s="194">
        <f>PPCL_NG!L85+PPCL_Spot!L85+GT_NG!L85+GT_Spot!L85+Bawana_NG!L85+Bawana_RLNG!L85+Bawana_Spot!L85</f>
        <v>20.97</v>
      </c>
      <c r="L85" s="194">
        <f>PPCL_NG!S85+PPCL_Spot!S85+GT_NG!S85+GT_Spot!S85+Bawana_NG!S85+Bawana_RLNG!S85+Bawana_Spot!S85</f>
        <v>20.996590491200418</v>
      </c>
      <c r="M85" s="195">
        <f t="shared" si="9"/>
        <v>-2.6590491200419564E-2</v>
      </c>
      <c r="N85" s="194">
        <f>PPCL_NG!M85+PPCL_Spot!M85+GT_NG!M85+GT_Spot!M85+Bawana_NG!M85+Bawana_RLNG!M85+Bawana_Spot!M85</f>
        <v>68.23</v>
      </c>
      <c r="O85" s="194">
        <f>PPCL_NG!T85+PPCL_Spot!T85+GT_NG!T85+GT_Spot!T85+Bawana_NG!T85+Bawana_RLNG!T85+Bawana_Spot!T85</f>
        <v>68.388986078276858</v>
      </c>
      <c r="P85" s="195">
        <f t="shared" si="10"/>
        <v>-0.15898607827685396</v>
      </c>
      <c r="Q85" s="195">
        <f t="shared" si="11"/>
        <v>-0.53000000000000469</v>
      </c>
    </row>
    <row r="86" spans="1:17">
      <c r="A86" s="34" t="s">
        <v>128</v>
      </c>
      <c r="B86" s="194">
        <f>PPCL_NG!I86+PPCL_Spot!I86+GT_NG!I86+GT_Spot!I86+Bawana_NG!I86+Bawana_RLNG!I86+Bawana_Spot!I86</f>
        <v>99.99</v>
      </c>
      <c r="C86" s="194">
        <f>PPCL_NG!P86+PPCL_Spot!P86+GT_NG!P86+GT_Spot!P86+Bawana_NG!P86+Bawana_RLNG!P86+Bawana_Spot!P86</f>
        <v>100.21260835303389</v>
      </c>
      <c r="D86" s="195">
        <f t="shared" si="6"/>
        <v>-0.22260835303389115</v>
      </c>
      <c r="E86" s="194">
        <f>PPCL_NG!J86+PPCL_Spot!J86+GT_NG!J86+GT_Spot!J86+Bawana_NG!J86+Bawana_RLNG!J86+Bawana_Spot!J86</f>
        <v>55.76</v>
      </c>
      <c r="F86" s="194">
        <f>PPCL_NG!Q86+PPCL_Spot!Q86+GT_NG!Q86+GT_Spot!Q86+Bawana_NG!Q86+Bawana_RLNG!Q86+Bawana_Spot!Q86</f>
        <v>55.881815077488838</v>
      </c>
      <c r="G86" s="195">
        <f t="shared" si="7"/>
        <v>-0.12181507748884002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</v>
      </c>
      <c r="J86" s="195">
        <f t="shared" si="8"/>
        <v>0</v>
      </c>
      <c r="K86" s="194">
        <f>PPCL_NG!L86+PPCL_Spot!L86+GT_NG!L86+GT_Spot!L86+Bawana_NG!L86+Bawana_RLNG!L86+Bawana_Spot!L86</f>
        <v>20.97</v>
      </c>
      <c r="L86" s="194">
        <f>PPCL_NG!S86+PPCL_Spot!S86+GT_NG!S86+GT_Spot!S86+Bawana_NG!S86+Bawana_RLNG!S86+Bawana_Spot!S86</f>
        <v>20.996590491200418</v>
      </c>
      <c r="M86" s="195">
        <f t="shared" si="9"/>
        <v>-2.6590491200419564E-2</v>
      </c>
      <c r="N86" s="194">
        <f>PPCL_NG!M86+PPCL_Spot!M86+GT_NG!M86+GT_Spot!M86+Bawana_NG!M86+Bawana_RLNG!M86+Bawana_Spot!M86</f>
        <v>68.23</v>
      </c>
      <c r="O86" s="194">
        <f>PPCL_NG!T86+PPCL_Spot!T86+GT_NG!T86+GT_Spot!T86+Bawana_NG!T86+Bawana_RLNG!T86+Bawana_Spot!T86</f>
        <v>68.388986078276858</v>
      </c>
      <c r="P86" s="195">
        <f t="shared" si="10"/>
        <v>-0.15898607827685396</v>
      </c>
      <c r="Q86" s="195">
        <f t="shared" si="11"/>
        <v>-0.53000000000000469</v>
      </c>
    </row>
    <row r="87" spans="1:17">
      <c r="A87" s="34" t="s">
        <v>129</v>
      </c>
      <c r="B87" s="194">
        <f>PPCL_NG!I87+PPCL_Spot!I87+GT_NG!I87+GT_Spot!I87+Bawana_NG!I87+Bawana_RLNG!I87+Bawana_Spot!I87</f>
        <v>100.00999999999999</v>
      </c>
      <c r="C87" s="194">
        <f>PPCL_NG!P87+PPCL_Spot!P87+GT_NG!P87+GT_Spot!P87+Bawana_NG!P87+Bawana_RLNG!P87+Bawana_Spot!P87</f>
        <v>100.23649798777301</v>
      </c>
      <c r="D87" s="195">
        <f t="shared" si="6"/>
        <v>-0.22649798777301555</v>
      </c>
      <c r="E87" s="194">
        <f>PPCL_NG!J87+PPCL_Spot!J87+GT_NG!J87+GT_Spot!J87+Bawana_NG!J87+Bawana_RLNG!J87+Bawana_Spot!J87</f>
        <v>57.34</v>
      </c>
      <c r="F87" s="194">
        <f>PPCL_NG!Q87+PPCL_Spot!Q87+GT_NG!Q87+GT_Spot!Q87+Bawana_NG!Q87+Bawana_RLNG!Q87+Bawana_Spot!Q87</f>
        <v>57.464064510385455</v>
      </c>
      <c r="G87" s="195">
        <f t="shared" si="7"/>
        <v>-0.12406451038545185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5.0002314707652413</v>
      </c>
      <c r="J87" s="195">
        <f t="shared" si="8"/>
        <v>-2.3147076524132615E-4</v>
      </c>
      <c r="K87" s="194">
        <f>PPCL_NG!L87+PPCL_Spot!L87+GT_NG!L87+GT_Spot!L87+Bawana_NG!L87+Bawana_RLNG!L87+Bawana_Spot!L87</f>
        <v>21.6</v>
      </c>
      <c r="L87" s="194">
        <f>PPCL_NG!S87+PPCL_Spot!S87+GT_NG!S87+GT_Spot!S87+Bawana_NG!S87+Bawana_RLNG!S87+Bawana_Spot!S87</f>
        <v>21.627502023073941</v>
      </c>
      <c r="M87" s="195">
        <f t="shared" si="9"/>
        <v>-2.7502023073939341E-2</v>
      </c>
      <c r="N87" s="194">
        <f>PPCL_NG!M87+PPCL_Spot!M87+GT_NG!M87+GT_Spot!M87+Bawana_NG!M87+Bawana_RLNG!M87+Bawana_Spot!M87</f>
        <v>70.13</v>
      </c>
      <c r="O87" s="194">
        <f>PPCL_NG!T87+PPCL_Spot!T87+GT_NG!T87+GT_Spot!T87+Bawana_NG!T87+Bawana_RLNG!T87+Bawana_Spot!T87</f>
        <v>70.291704008002327</v>
      </c>
      <c r="P87" s="195">
        <f t="shared" si="10"/>
        <v>-0.16170400800233153</v>
      </c>
      <c r="Q87" s="195">
        <f t="shared" si="11"/>
        <v>-0.53999999999997961</v>
      </c>
    </row>
    <row r="88" spans="1:17">
      <c r="A88" s="34" t="s">
        <v>130</v>
      </c>
      <c r="B88" s="194">
        <f>PPCL_NG!I88+PPCL_Spot!I88+GT_NG!I88+GT_Spot!I88+Bawana_NG!I88+Bawana_RLNG!I88+Bawana_Spot!I88</f>
        <v>100.00999999999999</v>
      </c>
      <c r="C88" s="194">
        <f>PPCL_NG!P88+PPCL_Spot!P88+GT_NG!P88+GT_Spot!P88+Bawana_NG!P88+Bawana_RLNG!P88+Bawana_Spot!P88</f>
        <v>100.23649798777301</v>
      </c>
      <c r="D88" s="195">
        <f t="shared" si="6"/>
        <v>-0.22649798777301555</v>
      </c>
      <c r="E88" s="194">
        <f>PPCL_NG!J88+PPCL_Spot!J88+GT_NG!J88+GT_Spot!J88+Bawana_NG!J88+Bawana_RLNG!J88+Bawana_Spot!J88</f>
        <v>57.34</v>
      </c>
      <c r="F88" s="194">
        <f>PPCL_NG!Q88+PPCL_Spot!Q88+GT_NG!Q88+GT_Spot!Q88+Bawana_NG!Q88+Bawana_RLNG!Q88+Bawana_Spot!Q88</f>
        <v>57.464064510385455</v>
      </c>
      <c r="G88" s="195">
        <f t="shared" si="7"/>
        <v>-0.12406451038545185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5.0002314707652413</v>
      </c>
      <c r="J88" s="195">
        <f t="shared" si="8"/>
        <v>-2.3147076524132615E-4</v>
      </c>
      <c r="K88" s="194">
        <f>PPCL_NG!L88+PPCL_Spot!L88+GT_NG!L88+GT_Spot!L88+Bawana_NG!L88+Bawana_RLNG!L88+Bawana_Spot!L88</f>
        <v>21.6</v>
      </c>
      <c r="L88" s="194">
        <f>PPCL_NG!S88+PPCL_Spot!S88+GT_NG!S88+GT_Spot!S88+Bawana_NG!S88+Bawana_RLNG!S88+Bawana_Spot!S88</f>
        <v>21.627502023073941</v>
      </c>
      <c r="M88" s="195">
        <f t="shared" si="9"/>
        <v>-2.7502023073939341E-2</v>
      </c>
      <c r="N88" s="194">
        <f>PPCL_NG!M88+PPCL_Spot!M88+GT_NG!M88+GT_Spot!M88+Bawana_NG!M88+Bawana_RLNG!M88+Bawana_Spot!M88</f>
        <v>70.13</v>
      </c>
      <c r="O88" s="194">
        <f>PPCL_NG!T88+PPCL_Spot!T88+GT_NG!T88+GT_Spot!T88+Bawana_NG!T88+Bawana_RLNG!T88+Bawana_Spot!T88</f>
        <v>70.291704008002327</v>
      </c>
      <c r="P88" s="195">
        <f t="shared" si="10"/>
        <v>-0.16170400800233153</v>
      </c>
      <c r="Q88" s="195">
        <f t="shared" si="11"/>
        <v>-0.53999999999997961</v>
      </c>
    </row>
    <row r="89" spans="1:17">
      <c r="A89" s="34" t="s">
        <v>131</v>
      </c>
      <c r="B89" s="194">
        <f>PPCL_NG!I89+PPCL_Spot!I89+GT_NG!I89+GT_Spot!I89+Bawana_NG!I89+Bawana_RLNG!I89+Bawana_Spot!I89</f>
        <v>100.00999999999999</v>
      </c>
      <c r="C89" s="194">
        <f>PPCL_NG!P89+PPCL_Spot!P89+GT_NG!P89+GT_Spot!P89+Bawana_NG!P89+Bawana_RLNG!P89+Bawana_Spot!P89</f>
        <v>100.23649798777301</v>
      </c>
      <c r="D89" s="195">
        <f t="shared" si="6"/>
        <v>-0.22649798777301555</v>
      </c>
      <c r="E89" s="194">
        <f>PPCL_NG!J89+PPCL_Spot!J89+GT_NG!J89+GT_Spot!J89+Bawana_NG!J89+Bawana_RLNG!J89+Bawana_Spot!J89</f>
        <v>57.34</v>
      </c>
      <c r="F89" s="194">
        <f>PPCL_NG!Q89+PPCL_Spot!Q89+GT_NG!Q89+GT_Spot!Q89+Bawana_NG!Q89+Bawana_RLNG!Q89+Bawana_Spot!Q89</f>
        <v>57.464064510385455</v>
      </c>
      <c r="G89" s="195">
        <f t="shared" si="7"/>
        <v>-0.12406451038545185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21.6</v>
      </c>
      <c r="L89" s="194">
        <f>PPCL_NG!S89+PPCL_Spot!S89+GT_NG!S89+GT_Spot!S89+Bawana_NG!S89+Bawana_RLNG!S89+Bawana_Spot!S89</f>
        <v>21.627502023073941</v>
      </c>
      <c r="M89" s="195">
        <f t="shared" si="9"/>
        <v>-2.7502023073939341E-2</v>
      </c>
      <c r="N89" s="194">
        <f>PPCL_NG!M89+PPCL_Spot!M89+GT_NG!M89+GT_Spot!M89+Bawana_NG!M89+Bawana_RLNG!M89+Bawana_Spot!M89</f>
        <v>70.13</v>
      </c>
      <c r="O89" s="194">
        <f>PPCL_NG!T89+PPCL_Spot!T89+GT_NG!T89+GT_Spot!T89+Bawana_NG!T89+Bawana_RLNG!T89+Bawana_Spot!T89</f>
        <v>70.291704008002327</v>
      </c>
      <c r="P89" s="195">
        <f t="shared" si="10"/>
        <v>-0.16170400800233153</v>
      </c>
      <c r="Q89" s="195">
        <f t="shared" si="11"/>
        <v>-0.53999999999997961</v>
      </c>
    </row>
    <row r="90" spans="1:17">
      <c r="A90" s="34" t="s">
        <v>132</v>
      </c>
      <c r="B90" s="194">
        <f>PPCL_NG!I90+PPCL_Spot!I90+GT_NG!I90+GT_Spot!I90+Bawana_NG!I90+Bawana_RLNG!I90+Bawana_Spot!I90</f>
        <v>100.00999999999999</v>
      </c>
      <c r="C90" s="194">
        <f>PPCL_NG!P90+PPCL_Spot!P90+GT_NG!P90+GT_Spot!P90+Bawana_NG!P90+Bawana_RLNG!P90+Bawana_Spot!P90</f>
        <v>100.23649798777301</v>
      </c>
      <c r="D90" s="195">
        <f t="shared" si="6"/>
        <v>-0.22649798777301555</v>
      </c>
      <c r="E90" s="194">
        <f>PPCL_NG!J90+PPCL_Spot!J90+GT_NG!J90+GT_Spot!J90+Bawana_NG!J90+Bawana_RLNG!J90+Bawana_Spot!J90</f>
        <v>57.34</v>
      </c>
      <c r="F90" s="194">
        <f>PPCL_NG!Q90+PPCL_Spot!Q90+GT_NG!Q90+GT_Spot!Q90+Bawana_NG!Q90+Bawana_RLNG!Q90+Bawana_Spot!Q90</f>
        <v>57.464064510385455</v>
      </c>
      <c r="G90" s="195">
        <f t="shared" si="7"/>
        <v>-0.12406451038545185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21.6</v>
      </c>
      <c r="L90" s="194">
        <f>PPCL_NG!S90+PPCL_Spot!S90+GT_NG!S90+GT_Spot!S90+Bawana_NG!S90+Bawana_RLNG!S90+Bawana_Spot!S90</f>
        <v>21.627502023073941</v>
      </c>
      <c r="M90" s="195">
        <f t="shared" si="9"/>
        <v>-2.7502023073939341E-2</v>
      </c>
      <c r="N90" s="194">
        <f>PPCL_NG!M90+PPCL_Spot!M90+GT_NG!M90+GT_Spot!M90+Bawana_NG!M90+Bawana_RLNG!M90+Bawana_Spot!M90</f>
        <v>70.13</v>
      </c>
      <c r="O90" s="194">
        <f>PPCL_NG!T90+PPCL_Spot!T90+GT_NG!T90+GT_Spot!T90+Bawana_NG!T90+Bawana_RLNG!T90+Bawana_Spot!T90</f>
        <v>70.291704008002327</v>
      </c>
      <c r="P90" s="195">
        <f t="shared" si="10"/>
        <v>-0.16170400800233153</v>
      </c>
      <c r="Q90" s="195">
        <f t="shared" si="11"/>
        <v>-0.53999999999997961</v>
      </c>
    </row>
    <row r="91" spans="1:17">
      <c r="A91" s="34" t="s">
        <v>133</v>
      </c>
      <c r="B91" s="194">
        <f>PPCL_NG!I91+PPCL_Spot!I91+GT_NG!I91+GT_Spot!I91+Bawana_NG!I91+Bawana_RLNG!I91+Bawana_Spot!I91</f>
        <v>99.59</v>
      </c>
      <c r="C91" s="194">
        <f>PPCL_NG!P91+PPCL_Spot!P91+GT_NG!P91+GT_Spot!P91+Bawana_NG!P91+Bawana_RLNG!P91+Bawana_Spot!P91</f>
        <v>99.816498213104381</v>
      </c>
      <c r="D91" s="195">
        <f t="shared" si="6"/>
        <v>-0.22649821310437801</v>
      </c>
      <c r="E91" s="194">
        <f>PPCL_NG!J91+PPCL_Spot!J91+GT_NG!J91+GT_Spot!J91+Bawana_NG!J91+Bawana_RLNG!J91+Bawana_Spot!J91</f>
        <v>57.11</v>
      </c>
      <c r="F91" s="194">
        <f>PPCL_NG!Q91+PPCL_Spot!Q91+GT_NG!Q91+GT_Spot!Q91+Bawana_NG!Q91+Bawana_RLNG!Q91+Bawana_Spot!Q91</f>
        <v>57.234062219516531</v>
      </c>
      <c r="G91" s="195">
        <f t="shared" si="7"/>
        <v>-0.12406221951653151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21.55</v>
      </c>
      <c r="L91" s="194">
        <f>PPCL_NG!S91+PPCL_Spot!S91+GT_NG!S91+GT_Spot!S91+Bawana_NG!S91+Bawana_RLNG!S91+Bawana_Spot!S91</f>
        <v>21.577504464163784</v>
      </c>
      <c r="M91" s="195">
        <f t="shared" si="9"/>
        <v>-2.7504464163783382E-2</v>
      </c>
      <c r="N91" s="194">
        <f>PPCL_NG!M91+PPCL_Spot!M91+GT_NG!M91+GT_Spot!M91+Bawana_NG!M91+Bawana_RLNG!M91+Bawana_Spot!M91</f>
        <v>69.83</v>
      </c>
      <c r="O91" s="194">
        <f>PPCL_NG!T91+PPCL_Spot!T91+GT_NG!T91+GT_Spot!T91+Bawana_NG!T91+Bawana_RLNG!T91+Bawana_Spot!T91</f>
        <v>69.99170363245004</v>
      </c>
      <c r="P91" s="195">
        <f t="shared" si="10"/>
        <v>-0.16170363245004182</v>
      </c>
      <c r="Q91" s="195">
        <f t="shared" si="11"/>
        <v>-0.53999999999997605</v>
      </c>
    </row>
    <row r="92" spans="1:17">
      <c r="A92" s="34" t="s">
        <v>134</v>
      </c>
      <c r="B92" s="194">
        <f>PPCL_NG!I92+PPCL_Spot!I92+GT_NG!I92+GT_Spot!I92+Bawana_NG!I92+Bawana_RLNG!I92+Bawana_Spot!I92</f>
        <v>99.59</v>
      </c>
      <c r="C92" s="194">
        <f>PPCL_NG!P92+PPCL_Spot!P92+GT_NG!P92+GT_Spot!P92+Bawana_NG!P92+Bawana_RLNG!P92+Bawana_Spot!P92</f>
        <v>99.816498213104381</v>
      </c>
      <c r="D92" s="195">
        <f t="shared" si="6"/>
        <v>-0.22649821310437801</v>
      </c>
      <c r="E92" s="194">
        <f>PPCL_NG!J92+PPCL_Spot!J92+GT_NG!J92+GT_Spot!J92+Bawana_NG!J92+Bawana_RLNG!J92+Bawana_Spot!J92</f>
        <v>57.11</v>
      </c>
      <c r="F92" s="194">
        <f>PPCL_NG!Q92+PPCL_Spot!Q92+GT_NG!Q92+GT_Spot!Q92+Bawana_NG!Q92+Bawana_RLNG!Q92+Bawana_Spot!Q92</f>
        <v>57.234062219516531</v>
      </c>
      <c r="G92" s="195">
        <f t="shared" si="7"/>
        <v>-0.12406221951653151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21.55</v>
      </c>
      <c r="L92" s="194">
        <f>PPCL_NG!S92+PPCL_Spot!S92+GT_NG!S92+GT_Spot!S92+Bawana_NG!S92+Bawana_RLNG!S92+Bawana_Spot!S92</f>
        <v>21.577504464163784</v>
      </c>
      <c r="M92" s="195">
        <f t="shared" si="9"/>
        <v>-2.7504464163783382E-2</v>
      </c>
      <c r="N92" s="194">
        <f>PPCL_NG!M92+PPCL_Spot!M92+GT_NG!M92+GT_Spot!M92+Bawana_NG!M92+Bawana_RLNG!M92+Bawana_Spot!M92</f>
        <v>69.83</v>
      </c>
      <c r="O92" s="194">
        <f>PPCL_NG!T92+PPCL_Spot!T92+GT_NG!T92+GT_Spot!T92+Bawana_NG!T92+Bawana_RLNG!T92+Bawana_Spot!T92</f>
        <v>69.99170363245004</v>
      </c>
      <c r="P92" s="195">
        <f t="shared" si="10"/>
        <v>-0.16170363245004182</v>
      </c>
      <c r="Q92" s="195">
        <f t="shared" si="11"/>
        <v>-0.53999999999997605</v>
      </c>
    </row>
    <row r="93" spans="1:17">
      <c r="A93" s="34" t="s">
        <v>135</v>
      </c>
      <c r="B93" s="194">
        <f>PPCL_NG!I93+PPCL_Spot!I93+GT_NG!I93+GT_Spot!I93+Bawana_NG!I93+Bawana_RLNG!I93+Bawana_Spot!I93</f>
        <v>99.59</v>
      </c>
      <c r="C93" s="194">
        <f>PPCL_NG!P93+PPCL_Spot!P93+GT_NG!P93+GT_Spot!P93+Bawana_NG!P93+Bawana_RLNG!P93+Bawana_Spot!P93</f>
        <v>99.816498213104381</v>
      </c>
      <c r="D93" s="195">
        <f t="shared" si="6"/>
        <v>-0.22649821310437801</v>
      </c>
      <c r="E93" s="194">
        <f>PPCL_NG!J93+PPCL_Spot!J93+GT_NG!J93+GT_Spot!J93+Bawana_NG!J93+Bawana_RLNG!J93+Bawana_Spot!J93</f>
        <v>57.11</v>
      </c>
      <c r="F93" s="194">
        <f>PPCL_NG!Q93+PPCL_Spot!Q93+GT_NG!Q93+GT_Spot!Q93+Bawana_NG!Q93+Bawana_RLNG!Q93+Bawana_Spot!Q93</f>
        <v>57.234062219516531</v>
      </c>
      <c r="G93" s="195">
        <f t="shared" si="7"/>
        <v>-0.12406221951653151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21.55</v>
      </c>
      <c r="L93" s="194">
        <f>PPCL_NG!S93+PPCL_Spot!S93+GT_NG!S93+GT_Spot!S93+Bawana_NG!S93+Bawana_RLNG!S93+Bawana_Spot!S93</f>
        <v>21.577504464163784</v>
      </c>
      <c r="M93" s="195">
        <f t="shared" si="9"/>
        <v>-2.7504464163783382E-2</v>
      </c>
      <c r="N93" s="194">
        <f>PPCL_NG!M93+PPCL_Spot!M93+GT_NG!M93+GT_Spot!M93+Bawana_NG!M93+Bawana_RLNG!M93+Bawana_Spot!M93</f>
        <v>69.83</v>
      </c>
      <c r="O93" s="194">
        <f>PPCL_NG!T93+PPCL_Spot!T93+GT_NG!T93+GT_Spot!T93+Bawana_NG!T93+Bawana_RLNG!T93+Bawana_Spot!T93</f>
        <v>69.99170363245004</v>
      </c>
      <c r="P93" s="195">
        <f t="shared" si="10"/>
        <v>-0.16170363245004182</v>
      </c>
      <c r="Q93" s="195">
        <f t="shared" si="11"/>
        <v>-0.53999999999997605</v>
      </c>
    </row>
    <row r="94" spans="1:17">
      <c r="A94" s="34" t="s">
        <v>136</v>
      </c>
      <c r="B94" s="194">
        <f>PPCL_NG!I94+PPCL_Spot!I94+GT_NG!I94+GT_Spot!I94+Bawana_NG!I94+Bawana_RLNG!I94+Bawana_Spot!I94</f>
        <v>99.59</v>
      </c>
      <c r="C94" s="194">
        <f>PPCL_NG!P94+PPCL_Spot!P94+GT_NG!P94+GT_Spot!P94+Bawana_NG!P94+Bawana_RLNG!P94+Bawana_Spot!P94</f>
        <v>99.816498213104381</v>
      </c>
      <c r="D94" s="195">
        <f t="shared" si="6"/>
        <v>-0.22649821310437801</v>
      </c>
      <c r="E94" s="194">
        <f>PPCL_NG!J94+PPCL_Spot!J94+GT_NG!J94+GT_Spot!J94+Bawana_NG!J94+Bawana_RLNG!J94+Bawana_Spot!J94</f>
        <v>57.11</v>
      </c>
      <c r="F94" s="194">
        <f>PPCL_NG!Q94+PPCL_Spot!Q94+GT_NG!Q94+GT_Spot!Q94+Bawana_NG!Q94+Bawana_RLNG!Q94+Bawana_Spot!Q94</f>
        <v>57.234062219516531</v>
      </c>
      <c r="G94" s="195">
        <f t="shared" si="7"/>
        <v>-0.12406221951653151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21.55</v>
      </c>
      <c r="L94" s="194">
        <f>PPCL_NG!S94+PPCL_Spot!S94+GT_NG!S94+GT_Spot!S94+Bawana_NG!S94+Bawana_RLNG!S94+Bawana_Spot!S94</f>
        <v>21.577504464163784</v>
      </c>
      <c r="M94" s="195">
        <f t="shared" si="9"/>
        <v>-2.7504464163783382E-2</v>
      </c>
      <c r="N94" s="194">
        <f>PPCL_NG!M94+PPCL_Spot!M94+GT_NG!M94+GT_Spot!M94+Bawana_NG!M94+Bawana_RLNG!M94+Bawana_Spot!M94</f>
        <v>69.83</v>
      </c>
      <c r="O94" s="194">
        <f>PPCL_NG!T94+PPCL_Spot!T94+GT_NG!T94+GT_Spot!T94+Bawana_NG!T94+Bawana_RLNG!T94+Bawana_Spot!T94</f>
        <v>69.99170363245004</v>
      </c>
      <c r="P94" s="195">
        <f t="shared" si="10"/>
        <v>-0.16170363245004182</v>
      </c>
      <c r="Q94" s="195">
        <f t="shared" si="11"/>
        <v>-0.53999999999997605</v>
      </c>
    </row>
    <row r="95" spans="1:17">
      <c r="A95" s="34" t="s">
        <v>137</v>
      </c>
      <c r="B95" s="194">
        <f>PPCL_NG!I95+PPCL_Spot!I95+GT_NG!I95+GT_Spot!I95+Bawana_NG!I95+Bawana_RLNG!I95+Bawana_Spot!I95</f>
        <v>99.59</v>
      </c>
      <c r="C95" s="194">
        <f>PPCL_NG!P95+PPCL_Spot!P95+GT_NG!P95+GT_Spot!P95+Bawana_NG!P95+Bawana_RLNG!P95+Bawana_Spot!P95</f>
        <v>99.816498213104381</v>
      </c>
      <c r="D95" s="195">
        <f t="shared" si="6"/>
        <v>-0.22649821310437801</v>
      </c>
      <c r="E95" s="194">
        <f>PPCL_NG!J95+PPCL_Spot!J95+GT_NG!J95+GT_Spot!J95+Bawana_NG!J95+Bawana_RLNG!J95+Bawana_Spot!J95</f>
        <v>57.11</v>
      </c>
      <c r="F95" s="194">
        <f>PPCL_NG!Q95+PPCL_Spot!Q95+GT_NG!Q95+GT_Spot!Q95+Bawana_NG!Q95+Bawana_RLNG!Q95+Bawana_Spot!Q95</f>
        <v>57.234062219516531</v>
      </c>
      <c r="G95" s="195">
        <f t="shared" si="7"/>
        <v>-0.12406221951653151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21.55</v>
      </c>
      <c r="L95" s="194">
        <f>PPCL_NG!S95+PPCL_Spot!S95+GT_NG!S95+GT_Spot!S95+Bawana_NG!S95+Bawana_RLNG!S95+Bawana_Spot!S95</f>
        <v>21.577504464163784</v>
      </c>
      <c r="M95" s="195">
        <f t="shared" si="9"/>
        <v>-2.7504464163783382E-2</v>
      </c>
      <c r="N95" s="194">
        <f>PPCL_NG!M95+PPCL_Spot!M95+GT_NG!M95+GT_Spot!M95+Bawana_NG!M95+Bawana_RLNG!M95+Bawana_Spot!M95</f>
        <v>69.83</v>
      </c>
      <c r="O95" s="194">
        <f>PPCL_NG!T95+PPCL_Spot!T95+GT_NG!T95+GT_Spot!T95+Bawana_NG!T95+Bawana_RLNG!T95+Bawana_Spot!T95</f>
        <v>69.99170363245004</v>
      </c>
      <c r="P95" s="195">
        <f t="shared" si="10"/>
        <v>-0.16170363245004182</v>
      </c>
      <c r="Q95" s="195">
        <f t="shared" si="11"/>
        <v>-0.53999999999997605</v>
      </c>
    </row>
    <row r="96" spans="1:17">
      <c r="A96" s="34" t="s">
        <v>138</v>
      </c>
      <c r="B96" s="194">
        <f>PPCL_NG!I96+PPCL_Spot!I96+GT_NG!I96+GT_Spot!I96+Bawana_NG!I96+Bawana_RLNG!I96+Bawana_Spot!I96</f>
        <v>99.59</v>
      </c>
      <c r="C96" s="194">
        <f>PPCL_NG!P96+PPCL_Spot!P96+GT_NG!P96+GT_Spot!P96+Bawana_NG!P96+Bawana_RLNG!P96+Bawana_Spot!P96</f>
        <v>99.816498213104381</v>
      </c>
      <c r="D96" s="195">
        <f t="shared" si="6"/>
        <v>-0.22649821310437801</v>
      </c>
      <c r="E96" s="194">
        <f>PPCL_NG!J96+PPCL_Spot!J96+GT_NG!J96+GT_Spot!J96+Bawana_NG!J96+Bawana_RLNG!J96+Bawana_Spot!J96</f>
        <v>57.11</v>
      </c>
      <c r="F96" s="194">
        <f>PPCL_NG!Q96+PPCL_Spot!Q96+GT_NG!Q96+GT_Spot!Q96+Bawana_NG!Q96+Bawana_RLNG!Q96+Bawana_Spot!Q96</f>
        <v>57.234062219516531</v>
      </c>
      <c r="G96" s="195">
        <f t="shared" si="7"/>
        <v>-0.12406221951653151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21.55</v>
      </c>
      <c r="L96" s="194">
        <f>PPCL_NG!S96+PPCL_Spot!S96+GT_NG!S96+GT_Spot!S96+Bawana_NG!S96+Bawana_RLNG!S96+Bawana_Spot!S96</f>
        <v>21.577504464163784</v>
      </c>
      <c r="M96" s="195">
        <f t="shared" si="9"/>
        <v>-2.7504464163783382E-2</v>
      </c>
      <c r="N96" s="194">
        <f>PPCL_NG!M96+PPCL_Spot!M96+GT_NG!M96+GT_Spot!M96+Bawana_NG!M96+Bawana_RLNG!M96+Bawana_Spot!M96</f>
        <v>69.83</v>
      </c>
      <c r="O96" s="194">
        <f>PPCL_NG!T96+PPCL_Spot!T96+GT_NG!T96+GT_Spot!T96+Bawana_NG!T96+Bawana_RLNG!T96+Bawana_Spot!T96</f>
        <v>69.99170363245004</v>
      </c>
      <c r="P96" s="195">
        <f t="shared" si="10"/>
        <v>-0.16170363245004182</v>
      </c>
      <c r="Q96" s="195">
        <f t="shared" si="11"/>
        <v>-0.53999999999997605</v>
      </c>
    </row>
    <row r="97" spans="1:17">
      <c r="A97" s="34" t="s">
        <v>139</v>
      </c>
      <c r="B97" s="194">
        <f>PPCL_NG!I97+PPCL_Spot!I97+GT_NG!I97+GT_Spot!I97+Bawana_NG!I97+Bawana_RLNG!I97+Bawana_Spot!I97</f>
        <v>99.59</v>
      </c>
      <c r="C97" s="194">
        <f>PPCL_NG!P97+PPCL_Spot!P97+GT_NG!P97+GT_Spot!P97+Bawana_NG!P97+Bawana_RLNG!P97+Bawana_Spot!P97</f>
        <v>99.816498213104381</v>
      </c>
      <c r="D97" s="195">
        <f t="shared" si="6"/>
        <v>-0.22649821310437801</v>
      </c>
      <c r="E97" s="194">
        <f>PPCL_NG!J97+PPCL_Spot!J97+GT_NG!J97+GT_Spot!J97+Bawana_NG!J97+Bawana_RLNG!J97+Bawana_Spot!J97</f>
        <v>57.11</v>
      </c>
      <c r="F97" s="194">
        <f>PPCL_NG!Q97+PPCL_Spot!Q97+GT_NG!Q97+GT_Spot!Q97+Bawana_NG!Q97+Bawana_RLNG!Q97+Bawana_Spot!Q97</f>
        <v>57.234062219516531</v>
      </c>
      <c r="G97" s="195">
        <f t="shared" si="7"/>
        <v>-0.12406221951653151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21.55</v>
      </c>
      <c r="L97" s="194">
        <f>PPCL_NG!S97+PPCL_Spot!S97+GT_NG!S97+GT_Spot!S97+Bawana_NG!S97+Bawana_RLNG!S97+Bawana_Spot!S97</f>
        <v>21.577504464163784</v>
      </c>
      <c r="M97" s="195">
        <f t="shared" si="9"/>
        <v>-2.7504464163783382E-2</v>
      </c>
      <c r="N97" s="194">
        <f>PPCL_NG!M97+PPCL_Spot!M97+GT_NG!M97+GT_Spot!M97+Bawana_NG!M97+Bawana_RLNG!M97+Bawana_Spot!M97</f>
        <v>69.83</v>
      </c>
      <c r="O97" s="194">
        <f>PPCL_NG!T97+PPCL_Spot!T97+GT_NG!T97+GT_Spot!T97+Bawana_NG!T97+Bawana_RLNG!T97+Bawana_Spot!T97</f>
        <v>69.99170363245004</v>
      </c>
      <c r="P97" s="195">
        <f t="shared" si="10"/>
        <v>-0.16170363245004182</v>
      </c>
      <c r="Q97" s="195">
        <f t="shared" si="11"/>
        <v>-0.53999999999997605</v>
      </c>
    </row>
    <row r="98" spans="1:17">
      <c r="A98" s="34" t="s">
        <v>140</v>
      </c>
      <c r="B98" s="194">
        <f>PPCL_NG!I98+PPCL_Spot!I98+GT_NG!I98+GT_Spot!I98+Bawana_NG!I98+Bawana_RLNG!I98+Bawana_Spot!I98</f>
        <v>99.59</v>
      </c>
      <c r="C98" s="194">
        <f>PPCL_NG!P98+PPCL_Spot!P98+GT_NG!P98+GT_Spot!P98+Bawana_NG!P98+Bawana_RLNG!P98+Bawana_Spot!P98</f>
        <v>99.816498213104381</v>
      </c>
      <c r="D98" s="195">
        <f t="shared" si="6"/>
        <v>-0.22649821310437801</v>
      </c>
      <c r="E98" s="194">
        <f>PPCL_NG!J98+PPCL_Spot!J98+GT_NG!J98+GT_Spot!J98+Bawana_NG!J98+Bawana_RLNG!J98+Bawana_Spot!J98</f>
        <v>57.11</v>
      </c>
      <c r="F98" s="194">
        <f>PPCL_NG!Q98+PPCL_Spot!Q98+GT_NG!Q98+GT_Spot!Q98+Bawana_NG!Q98+Bawana_RLNG!Q98+Bawana_Spot!Q98</f>
        <v>57.234062219516531</v>
      </c>
      <c r="G98" s="195">
        <f t="shared" si="7"/>
        <v>-0.12406221951653151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21.55</v>
      </c>
      <c r="L98" s="194">
        <f>PPCL_NG!S98+PPCL_Spot!S98+GT_NG!S98+GT_Spot!S98+Bawana_NG!S98+Bawana_RLNG!S98+Bawana_Spot!S98</f>
        <v>21.577504464163784</v>
      </c>
      <c r="M98" s="195">
        <f t="shared" si="9"/>
        <v>-2.7504464163783382E-2</v>
      </c>
      <c r="N98" s="194">
        <f>PPCL_NG!M98+PPCL_Spot!M98+GT_NG!M98+GT_Spot!M98+Bawana_NG!M98+Bawana_RLNG!M98+Bawana_Spot!M98</f>
        <v>69.83</v>
      </c>
      <c r="O98" s="194">
        <f>PPCL_NG!T98+PPCL_Spot!T98+GT_NG!T98+GT_Spot!T98+Bawana_NG!T98+Bawana_RLNG!T98+Bawana_Spot!T98</f>
        <v>69.99170363245004</v>
      </c>
      <c r="P98" s="195">
        <f t="shared" si="10"/>
        <v>-0.16170363245004182</v>
      </c>
      <c r="Q98" s="195">
        <f t="shared" si="11"/>
        <v>-0.53999999999997605</v>
      </c>
    </row>
    <row r="99" spans="1:17">
      <c r="A99" s="34" t="s">
        <v>324</v>
      </c>
      <c r="B99" s="194">
        <f>PPCL_NG!I99+PPCL_Spot!I99+GT_NG!I99+GT_Spot!I99+Bawana_NG!I99+Bawana_RLNG!I99+Bawana_Spot!I99</f>
        <v>2.5091250000000045</v>
      </c>
      <c r="C99" s="194">
        <f>PPCL_NG!P99+PPCL_Spot!P99+GT_NG!P99+GT_Spot!P99+Bawana_NG!P99+Bawana_RLNG!P99+Bawana_Spot!P99</f>
        <v>2.5132474126409248</v>
      </c>
      <c r="D99" s="195">
        <f t="shared" si="6"/>
        <v>-4.122412640920281E-3</v>
      </c>
      <c r="E99" s="194">
        <f>PPCL_NG!J99+PPCL_Spot!J99+GT_NG!J99+GT_Spot!J99+Bawana_NG!J99+Bawana_RLNG!J99+Bawana_Spot!J99</f>
        <v>1.4313575000000016</v>
      </c>
      <c r="F99" s="194">
        <f>PPCL_NG!Q99+PPCL_Spot!Q99+GT_NG!Q99+GT_Spot!Q99+Bawana_NG!Q99+Bawana_RLNG!Q99+Bawana_Spot!Q99</f>
        <v>1.4337614504599419</v>
      </c>
      <c r="G99" s="195">
        <f t="shared" si="7"/>
        <v>-2.4039504599402406E-3</v>
      </c>
      <c r="H99" s="194">
        <f>PPCL_NG!K99+PPCL_Spot!K99+GT_NG!K99+GT_Spot!K99+Bawana_NG!K99+Bawana_RLNG!K99+Bawana_Spot!K99</f>
        <v>0.11975999999999996</v>
      </c>
      <c r="I99" s="194">
        <f>PPCL_NG!R99+PPCL_Spot!R99+GT_NG!R99+GT_Spot!R99+Bawana_NG!R99+Bawana_RLNG!R99+Bawana_Spot!R99</f>
        <v>0.11976372578692972</v>
      </c>
      <c r="J99" s="195">
        <f t="shared" si="8"/>
        <v>-3.7257869297535606E-6</v>
      </c>
      <c r="K99" s="194">
        <f>PPCL_NG!L99+PPCL_Spot!L99+GT_NG!L99+GT_Spot!L99+Bawana_NG!L99+Bawana_RLNG!L99+Bawana_Spot!L99</f>
        <v>0.40636500000000042</v>
      </c>
      <c r="L99" s="194">
        <f>PPCL_NG!S99+PPCL_Spot!S99+GT_NG!S99+GT_Spot!S99+Bawana_NG!S99+Bawana_RLNG!S99+Bawana_Spot!S99</f>
        <v>0.40684319184165374</v>
      </c>
      <c r="M99" s="195">
        <f t="shared" si="9"/>
        <v>-4.7819184165331929E-4</v>
      </c>
      <c r="N99" s="194">
        <f>PPCL_NG!M99+PPCL_Spot!M99+GT_NG!M99+GT_Spot!M99+Bawana_NG!M99+Bawana_RLNG!M99+Bawana_Spot!M99</f>
        <v>1.7276225000000003</v>
      </c>
      <c r="O99" s="194">
        <f>PPCL_NG!T99+PPCL_Spot!T99+GT_NG!T99+GT_Spot!T99+Bawana_NG!T99+Bawana_RLNG!T99+Bawana_Spot!T99</f>
        <v>1.7305692192705513</v>
      </c>
      <c r="P99" s="195">
        <f t="shared" si="10"/>
        <v>-2.9467192705510126E-3</v>
      </c>
      <c r="Q99" s="195">
        <f t="shared" si="11"/>
        <v>-9.9549999999946071E-3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45701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45701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45701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2025-02-17T10:15:23Z</dcterms:modified>
</cp:coreProperties>
</file>